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27\пандора\Асет Кенжали 2024\ЗЦП № 1\"/>
    </mc:Choice>
  </mc:AlternateContent>
  <bookViews>
    <workbookView xWindow="0" yWindow="0" windowWidth="28800" windowHeight="12435"/>
  </bookViews>
  <sheets>
    <sheet name="1" sheetId="7" r:id="rId1"/>
  </sheets>
  <definedNames>
    <definedName name="_xlnm.Print_Titles" localSheetId="0">'1'!$A:$AM,'1'!$3:$5</definedName>
    <definedName name="_xlnm.Print_Area" localSheetId="0">'1'!$A$1:$AW$152</definedName>
  </definedNames>
  <calcPr calcId="152511"/>
</workbook>
</file>

<file path=xl/calcChain.xml><?xml version="1.0" encoding="utf-8"?>
<calcChain xmlns="http://schemas.openxmlformats.org/spreadsheetml/2006/main">
  <c r="G106" i="7" l="1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107" i="7" l="1"/>
</calcChain>
</file>

<file path=xl/sharedStrings.xml><?xml version="1.0" encoding="utf-8"?>
<sst xmlns="http://schemas.openxmlformats.org/spreadsheetml/2006/main" count="399" uniqueCount="303">
  <si>
    <t>№</t>
  </si>
  <si>
    <t xml:space="preserve">Наименование  (МНН) </t>
  </si>
  <si>
    <t>Краткая характеристика (описание) товаров</t>
  </si>
  <si>
    <t>Цена за единицу, тенге</t>
  </si>
  <si>
    <t>Количество</t>
  </si>
  <si>
    <t>Сумма, выделенная для закупа, тенге</t>
  </si>
  <si>
    <t>Ед. изм.</t>
  </si>
  <si>
    <t xml:space="preserve">медицинские изделия, фармацевтические услуги на основании постановления Правительства РК №375 от 04.06.2021г </t>
  </si>
  <si>
    <t>Наименование поставщика, время и дата предостовления ценового предложения</t>
  </si>
  <si>
    <t>фл</t>
  </si>
  <si>
    <t>шт</t>
  </si>
  <si>
    <t>Закуп лекарственных средств и медицинских изделий</t>
  </si>
  <si>
    <t>амп</t>
  </si>
  <si>
    <t>тюбик</t>
  </si>
  <si>
    <t>табл</t>
  </si>
  <si>
    <t>фл.</t>
  </si>
  <si>
    <t>Дексаметазон и Тобрамицин</t>
  </si>
  <si>
    <t>капли глазные, суспензия по 5 мл</t>
  </si>
  <si>
    <t>Декспантенол</t>
  </si>
  <si>
    <t xml:space="preserve">гель глазной 5% 10г </t>
  </si>
  <si>
    <t>ампула</t>
  </si>
  <si>
    <t>уп</t>
  </si>
  <si>
    <t>Линкомицин</t>
  </si>
  <si>
    <t>раствор для инъекций 30 % 1,0</t>
  </si>
  <si>
    <t>Никотиновая кислота</t>
  </si>
  <si>
    <t>раствор для инъекций 1%, 1 мл</t>
  </si>
  <si>
    <t>кг</t>
  </si>
  <si>
    <t>Пентоксифиллин</t>
  </si>
  <si>
    <t>раствор дя инъекций 2 % 5,0</t>
  </si>
  <si>
    <t xml:space="preserve">ампула </t>
  </si>
  <si>
    <t xml:space="preserve">Пергидроля  </t>
  </si>
  <si>
    <t>27.5%- 400 мл раствор для наружного применения</t>
  </si>
  <si>
    <t>Перметрин</t>
  </si>
  <si>
    <t xml:space="preserve">раствор для наружного применения 0,5% 60мл </t>
  </si>
  <si>
    <t>флакон</t>
  </si>
  <si>
    <t xml:space="preserve">Порошки верошпирон </t>
  </si>
  <si>
    <t>0,001 с глюкозой 0,2 №30</t>
  </si>
  <si>
    <t>Тримеперидин</t>
  </si>
  <si>
    <t xml:space="preserve"> раствор для инъекций 2% 1мл </t>
  </si>
  <si>
    <t xml:space="preserve">Тропикамид </t>
  </si>
  <si>
    <t xml:space="preserve"> 1 %10мл глазные капли</t>
  </si>
  <si>
    <t>Фенобарбитал</t>
  </si>
  <si>
    <t>таблетки 100 мг</t>
  </si>
  <si>
    <t>Фентанил</t>
  </si>
  <si>
    <t xml:space="preserve">раствор для инъекций 0,005% 2мл </t>
  </si>
  <si>
    <t>Фитоменодион</t>
  </si>
  <si>
    <t>Раствор для внутримышечного введения, 10 мг/мл, 1 мл</t>
  </si>
  <si>
    <t xml:space="preserve">Фуросемид </t>
  </si>
  <si>
    <t>таблетка 40мг</t>
  </si>
  <si>
    <t xml:space="preserve">Бария сульфат </t>
  </si>
  <si>
    <t>Бария сульфат 80 гр порошок</t>
  </si>
  <si>
    <t>Бинт стерильный</t>
  </si>
  <si>
    <t>штука</t>
  </si>
  <si>
    <t>Бинт эластичный трубчатый медицинский №3</t>
  </si>
  <si>
    <t>Предназначены для фиксации перевязочных средств в зависимости от размера:№3 - для предплечья, плеча, голени и коленного сустава взрослых. Состав: хлопчатобумажная пряжка; латексная нить; полиамидная нить. Размеры: ширина - 25мм (±2),  вес - 3,7гр (±0,5)</t>
  </si>
  <si>
    <t>Бинт эластичный трубчатый медицинский №5</t>
  </si>
  <si>
    <t>Предназначены для фиксации перевязочных средств в зависимости от размера: №5 - для головы и бедра взрослых или груди, живота и таза детей. Состав: хлопчатобумажная пряжка; латексная нить; полиамидная нить. Размеры: ширина - 35мм (±2),  вес - 4,0гр (±0,5)</t>
  </si>
  <si>
    <t>Бинт эластичный трубчатый медицинский №6</t>
  </si>
  <si>
    <t>Предназначены для фиксации перевязочных средств в зависимости от размера: №6 - для головы и бедра взрослых или груди, живота и таза детей. Состав: хлопчатобумажная пряжка; латексная нить; полиамидная нить. Размеры: ширина - 40мм (±2),  вес - 4,0гр (±0,5)</t>
  </si>
  <si>
    <t>Игла дентальная</t>
  </si>
  <si>
    <t xml:space="preserve">Игла дентальная одноразовая  стерильная, размер 30G 0,30*25мм </t>
  </si>
  <si>
    <t>Автономный  биологический индикатор для плазменного(VH2O2) процесса стерилизации</t>
  </si>
  <si>
    <t>10/5 или 10/6 спор Geobacillus stearothermophilus(АТСС 7953) в1 пробирке.Результат через 24часов</t>
  </si>
  <si>
    <t>Канюля/катетер для периферического внутривенного доступа: 22 G (0,9х25мм), скорость потока 36 мл/мин; Дополнительный инъекционный безыгольный порт расположен по центру канюли и не позволяет смещаться катетеру. Порт может быть заблокирован при повороте на 180°. Эластичные крылья. Цветовая кодировка для легкого распознавания размера, синий. Используемые материалы: ПУР, ПП, ПЭ, акрилонитрилбутадиенстирол, силиконовый, каучук, хромо-никелевая сталь. Катетер: полиуретан (ПУР) с 4 встроенными рентгеноконтрастными полосками. Стерильный, для однократного применения.</t>
  </si>
  <si>
    <t>Тест качества стерилизации Индикатор однораз. ИС-132/20 (для автоклавов) 1000 тестов, с журналом</t>
  </si>
  <si>
    <t>упаков</t>
  </si>
  <si>
    <t>Индикатор одноразовый ИС-180/ 60 (для сухожарового  шкафа)</t>
  </si>
  <si>
    <t>Тест качества стерилизации Индикатор однораз. ИС-180/ 60 (для сухожарового  шкафа) 1000 тестов, с журналом</t>
  </si>
  <si>
    <t>Индикатор паровой стерилизации одноразовый</t>
  </si>
  <si>
    <t>Тест качества стерилизации Индикатор одноразовый 121/ 20  (для автоклавов) 1000 тестов, с журналом</t>
  </si>
  <si>
    <t>Тест качества стерилизации Индикатор одноразовый  134/5 (для автоклавов) 1000 тестов, с журналом</t>
  </si>
  <si>
    <t>Индикаторная лента для проведения плазменной стерилизации(VH2O2),</t>
  </si>
  <si>
    <t xml:space="preserve"> Изменеие цвета с пурпурного на зеленый ISO 11140-1 Тип 1 (19мм*50м)</t>
  </si>
  <si>
    <t>Индикаторная полоски(Код CD40) для проведения плазменной стерилизации(VH2O2),</t>
  </si>
  <si>
    <t xml:space="preserve"> Изменеие цвета с пурпурного на зеленый ISO 11140-1 Тип 4 (105*18мм)</t>
  </si>
  <si>
    <t xml:space="preserve">Бумага УЗИ для видеопринтера SONY UUP </t>
  </si>
  <si>
    <t>110 мм*20 м</t>
  </si>
  <si>
    <t>Место поставки - г.Астана, пр. Р.Кошкарбаева, 64, аптека</t>
  </si>
  <si>
    <t>Срок поставки согласно графику.</t>
  </si>
  <si>
    <t>Решила:</t>
  </si>
  <si>
    <t xml:space="preserve">Заместитель директора по медицинской части: </t>
  </si>
  <si>
    <t>Нугманов М.Г.</t>
  </si>
  <si>
    <t>Заведующая аптеки:</t>
  </si>
  <si>
    <t>Горчикова Л.И.</t>
  </si>
  <si>
    <t xml:space="preserve">Секретарь:  </t>
  </si>
  <si>
    <t>Кенжәлі Ә.Қ.</t>
  </si>
  <si>
    <t xml:space="preserve">Согласно пункта 139 Победителем признается потенциальный поставщик, предложивший наименьшее ценовое предложение.В случае прндоставления одинаковых ценовых предложений, победителем признается потенциальный поставщик, первым предоставивший ценовое предложение. В случае, когда в закупке способом запроса ценовых предложений принимает участие один потенциальный поставщик, ценовое предложение и  документы которого представлены в соответствии с пунктом 141 настоящих правил, заказчик или организатор закупа принимают решение о признании такого потенциального поставщика победителем закупа, Согласно "Правил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услуг, утвержденной Постановлением Правительства Республики Казахстан от 07 июня 2023 года № 110  принято решение осуществить закупки и признать победителем по лоту. </t>
  </si>
  <si>
    <t>Дезогестрел, этинилэстрадиол</t>
  </si>
  <si>
    <t>таблетка, покрытая пленочной оболочкой 0,03 мг/0,15 мг</t>
  </si>
  <si>
    <t xml:space="preserve">Дипиридамол </t>
  </si>
  <si>
    <t>таблетки, покрытые пленочной оболочкой 25 мг</t>
  </si>
  <si>
    <t>таб</t>
  </si>
  <si>
    <t>Неоцитотект</t>
  </si>
  <si>
    <t>1000МЕ/10мл раствор для внутривенного введения</t>
  </si>
  <si>
    <t xml:space="preserve">Оксиметазолин </t>
  </si>
  <si>
    <t>Спрей назальный, 0.5 мг/г, 10 г</t>
  </si>
  <si>
    <t xml:space="preserve">Пирантел </t>
  </si>
  <si>
    <t xml:space="preserve">таблетки 250мг </t>
  </si>
  <si>
    <t xml:space="preserve">таб </t>
  </si>
  <si>
    <t>Спирт этиловый</t>
  </si>
  <si>
    <t>дал</t>
  </si>
  <si>
    <t>Стерофундин изотонический</t>
  </si>
  <si>
    <t>раствор для инфузий 500 мл</t>
  </si>
  <si>
    <t>Тиамина гидрохлорид</t>
  </si>
  <si>
    <t xml:space="preserve">раствор для инъекций 5%, 1мл </t>
  </si>
  <si>
    <t>Транексамовая кислота</t>
  </si>
  <si>
    <t>таблетка, 250 мг</t>
  </si>
  <si>
    <t>таблетка</t>
  </si>
  <si>
    <t xml:space="preserve"> 0,5%10мл глазные капли</t>
  </si>
  <si>
    <t xml:space="preserve">Услуга по делению таблеток на порошки </t>
  </si>
  <si>
    <t>Лицензия на занятие фармацевтической деятельности по изготовлению лекарственных средств, асептические условия.</t>
  </si>
  <si>
    <t>Услуга по разведению спирта этилового безакцизного 96 % до 70%</t>
  </si>
  <si>
    <t>Разведение спирта этилового 96% до 70% (Доставка готовой продукции за счет поставщика).  Лицензия на изговтовление лекарственных средств.</t>
  </si>
  <si>
    <t>Фактор свертывания крови II, VII, IX и X в комбинации</t>
  </si>
  <si>
    <t xml:space="preserve">(Октаплекс)лиофилизированный порошок для приготовления раствора для внутривенного введения 500 МЕ </t>
  </si>
  <si>
    <t xml:space="preserve">ID-Карты для типирования по системе АВО/D обратным методом : ID-Card Diaclon АВО//D +Reverse Grouping 4x12   </t>
  </si>
  <si>
    <t>Набор идентификационных карт для определения группы крови по системе АВО(прямым и обратным методом) и резус-принадлежности, каждая  ID-карта содержит  моноклональные антитела анти-А, анти-В и анти-D в гелевой среде, набор состоит 48карт  BIO-RAD.</t>
  </si>
  <si>
    <t>Бахилы для посетителей полиэтиленовые</t>
  </si>
  <si>
    <t xml:space="preserve"> из полиэтилена одноразовые нестерильные</t>
  </si>
  <si>
    <t>пара</t>
  </si>
  <si>
    <t>Бинт нестерильный</t>
  </si>
  <si>
    <t>7*14 марлевый в индивидуальной упаковке, плотность не менее 28г/м2</t>
  </si>
  <si>
    <t>5*10 марлевый в индивидуальной упаковке, плотность не менее 28г/м2</t>
  </si>
  <si>
    <t>7*14 марлевый  в индивидуальной упаковке, плотность не менее 28г/м2</t>
  </si>
  <si>
    <t>Бумага для отоакустической эмиссии, 55мм</t>
  </si>
  <si>
    <t xml:space="preserve">Бумага крепированная </t>
  </si>
  <si>
    <t>для паровой и газовой стерилизации 60*60 см №500</t>
  </si>
  <si>
    <t>упаковка</t>
  </si>
  <si>
    <t>для паровой и газовой стерилизации 75*75 см № 250</t>
  </si>
  <si>
    <t>для паровой и газовой стерилизации 100*100 см №250</t>
  </si>
  <si>
    <t>Бумага фильтровальная</t>
  </si>
  <si>
    <t xml:space="preserve">Бутыль из темного стекла с притертым горлышком 2 литра </t>
  </si>
  <si>
    <t xml:space="preserve">Флакон из темного стекла с притертым горлышком 2 литра </t>
  </si>
  <si>
    <t xml:space="preserve">Бутыль из темного стекла с притертым горлышком 5 литров </t>
  </si>
  <si>
    <t xml:space="preserve">Флакон из темного стекла с притертым горлышком 5 литров </t>
  </si>
  <si>
    <t>Вата нестерильная 100 гр</t>
  </si>
  <si>
    <t xml:space="preserve">одноразовая нестерильная </t>
  </si>
  <si>
    <t>Взрослый тонометр с взрослым манжетом для АД</t>
  </si>
  <si>
    <t>взрослый тонометр с взрослым манжетом для АД</t>
  </si>
  <si>
    <t>Воронка ушная</t>
  </si>
  <si>
    <t>никелированная, диаметром 4 мм</t>
  </si>
  <si>
    <t>никелированная, диаметром 5 мм</t>
  </si>
  <si>
    <t>никелированная, диаметром 6 мм</t>
  </si>
  <si>
    <t>Воск костный</t>
  </si>
  <si>
    <t>Воск костный 2,5 г</t>
  </si>
  <si>
    <t xml:space="preserve">Вяжущее средство стоматологическое д/обработки корневых каналов при капиллярном кровотечении </t>
  </si>
  <si>
    <t>Капрамин Вяжущее средство стоматологическое д/обработки корневых каналов при капиллярном кровотечении, фл-30мл</t>
  </si>
  <si>
    <t>Гель SPG для подготовки кожи для обеспечения хорошего контакта электродов для Аудиометрического модуля регистрации вызванных потенциалов ЕР25, 114гр</t>
  </si>
  <si>
    <t>Гель  улучшает качество записи биопотенциалов за счет снижения сопротивления кожи путем ее обработки перед проведением исследования, может использоваться перед установкой поверхностных  электродов всех типов,  114гр</t>
  </si>
  <si>
    <t xml:space="preserve">тюбик </t>
  </si>
  <si>
    <t>Гель для УЗИ</t>
  </si>
  <si>
    <t>Гель для УЗИ 5 литров</t>
  </si>
  <si>
    <t>канистра</t>
  </si>
  <si>
    <t>Гель для УЗИ 250 мл</t>
  </si>
  <si>
    <t>Гемостаб</t>
  </si>
  <si>
    <t>Кровоостанавливающая жидкость</t>
  </si>
  <si>
    <t>Гигрометр психрометрический ВИТ-2</t>
  </si>
  <si>
    <t xml:space="preserve">Гигрометр психрометрический ВИТ-2 с поверкой </t>
  </si>
  <si>
    <t>Гладилка серповидная стоматологическая</t>
  </si>
  <si>
    <t>Инструмент предназначен для внесения в обработанные кариозные полости лекарственных прокладок в пастообразном состоянии, уплотнения пломбировочного материала, конденсации его к стенкам полости, а также для формирования пломб. Длина — 158 мм, две рабочие части — серповидная и дистальная гладилки.</t>
  </si>
  <si>
    <t>Гладкоствольный соединитель Smoothbore</t>
  </si>
  <si>
    <t>Гладкоствольный соединитель Smoothbore шарнирный с двойным колпачком Fiip top для проведения санации и бронхоскопии</t>
  </si>
  <si>
    <t>Гравитационное устройство для контроля оттока ликвора MIETHKE  FV304T</t>
  </si>
  <si>
    <t xml:space="preserve"> саморегулирующий гравитационный шунт. Это устройство контролирует давление ликвора.</t>
  </si>
  <si>
    <t>Гравитационное устройство для контроля оттока ликвора MIETHKE paediGAV FV306T</t>
  </si>
  <si>
    <t>саморегулирующий гравитационный шунт. Это устройство контролирует давление ликвора.</t>
  </si>
  <si>
    <t>Гравитационное устройство для контроля оттока ликвора MIETHKE paediGAV FV307T</t>
  </si>
  <si>
    <t xml:space="preserve">Губковое покрытие для электродов </t>
  </si>
  <si>
    <t>10*12см</t>
  </si>
  <si>
    <t>5*7см</t>
  </si>
  <si>
    <t>ЕДПО  1-02-2 емкость для дезинфекции мед изделии  10 л</t>
  </si>
  <si>
    <t xml:space="preserve">Емкость-контейнер состоит из корпуса в виде емкости прямоугольной формы, перфорированного поддона, пластины для погружения в раствор лёгких изделий, крышки и карманов (2 шт.). В верхней части корпуса имеются бортики для плотного прилегания крышки и удобства переноски емкости и выемки для устойчивой установки поддона при стекании раствора.
На внешней стороне бортиков корпуса имеются две зоны для размещения прозрачных пластиковых карманов под бумажный носитель служебной информации обьём 10л .
</t>
  </si>
  <si>
    <t>ЕДПО  1-02-2 емкость для дезинфекции мед изделии  5 л</t>
  </si>
  <si>
    <t xml:space="preserve">Емкость-контейнер состоит из корпуса в виде емкости прямоугольной формы, перфорированного поддона, пластины для погружения в раствор лёгких изделий, крышки и карманов (2 шт.). В верхней части корпуса имеются бортики для плотного прилегания крышки и удобства переноски емкости и выемки для устойчивой установки поддона при стекании раствора. 
На внешней стороне бортиков корпуса имеются две зоны для размещения прозрачных пластиковых карманов под бумажный носитель служебной информации обьём 5л </t>
  </si>
  <si>
    <t>Емкость контейнер для сбора использованных шприцев с красной крышкой 1 л</t>
  </si>
  <si>
    <t>предназначен для бесконтактного снятия иглы со шприца, желтого цвета с красной крышкой пластиковый на 1 литров + наклейка маркировка</t>
  </si>
  <si>
    <t>Емкость контейнер для сбора использованных шприцев с красной крышкой 6 л</t>
  </si>
  <si>
    <t>предназначен для бесконтактного снятия иглы со шприца, желтого цвета с красной крышкой пластиковый на 6 литров + наклейка маркировка</t>
  </si>
  <si>
    <t>Емкость контейнер для сбора использованных шприцев с крышкой 10 л</t>
  </si>
  <si>
    <t>предназначен для бесконтактного снятия иглы со шприца, желтого цвета с красной крышкой пластиковый на 10 литров + наклейка маркировка</t>
  </si>
  <si>
    <t>Ерш большой для флаконов</t>
  </si>
  <si>
    <t>не менее 350х100х60 мм бутылочный</t>
  </si>
  <si>
    <t xml:space="preserve">Ерш для пробирок </t>
  </si>
  <si>
    <t>280*100*25мм для мытья пробирок</t>
  </si>
  <si>
    <t>Зажим кровоостанавливающий типа "Москит" изогнутый по плоскости</t>
  </si>
  <si>
    <t>Зажим кровоостанавливающий типа "Москит" изогнутый ребру; длина 154мм, Материал нержавеющая сталь</t>
  </si>
  <si>
    <t xml:space="preserve">Зажим типа Москит </t>
  </si>
  <si>
    <t>Зажим типа Москит изогнутый по плоскости 150 мм 3-34  3-62-2</t>
  </si>
  <si>
    <t>Защитные очки для лаборанта</t>
  </si>
  <si>
    <t>прозрачные</t>
  </si>
  <si>
    <t>Зеркало стоматологическое с ручкой</t>
  </si>
  <si>
    <t>Зеркало стоматологическое с ручкой /786-625 + 786-628/</t>
  </si>
  <si>
    <t xml:space="preserve">Зонд хирургический пуговчатый </t>
  </si>
  <si>
    <t xml:space="preserve">Зонд хирургический пуговчатый диаметром 1,5 мм зонд хирургический пуговчатый двустороний </t>
  </si>
  <si>
    <t>Игла-бабочка 23G для взятия анализов крови</t>
  </si>
  <si>
    <t>Для взятия анализов крови, c луэр -адаптером  (с двумя иглами для вены и для пробирки)</t>
  </si>
  <si>
    <t>Иглодержатель</t>
  </si>
  <si>
    <t>общехирургический 200 мм</t>
  </si>
  <si>
    <t>Иглодержатель  общехирургический</t>
  </si>
  <si>
    <t>размер 200 мм, нержавеющая сталь</t>
  </si>
  <si>
    <t xml:space="preserve">Иглодержатель прямой, с насечкой </t>
  </si>
  <si>
    <t>общехирургический 145 мм</t>
  </si>
  <si>
    <t>Ингалятор (небулайзер)</t>
  </si>
  <si>
    <t xml:space="preserve">Ингалятор (небулайзер компрессионый) </t>
  </si>
  <si>
    <t>Индикатор одноразовый ИС-132/20 (для автоклавов)</t>
  </si>
  <si>
    <t>Канюля назальная одноразовая стерильная детская</t>
  </si>
  <si>
    <t>Карандаш лабораторный по стеклу (красный)</t>
  </si>
  <si>
    <t>Карандаш лабораторный по стеклу (синий)</t>
  </si>
  <si>
    <t>Карпульный шприц для игл</t>
  </si>
  <si>
    <t>Шприц стоматологический карпульный для игл</t>
  </si>
  <si>
    <t xml:space="preserve">Карты для идентификации антител: LISS/Coombs 24x12      </t>
  </si>
  <si>
    <t>Гелевые карты  для  постановки прямого и непрямого антиглобулинового теста гелевы методом,
  ID-карты с 6 микропробирками содержащими полиспецифический АГР (кроличий анти-IgG, моноклональный анти-С3d, клон no C139-9), суспензированный в геле.  ,набор состоит 288 гелевых карт  BIO-RAD</t>
  </si>
  <si>
    <t xml:space="preserve">Карты для скрининга антител и проб на совместимость:  LISS/Coombs+Enzyme test 4x12        </t>
  </si>
  <si>
    <t>ID-карты для сочетанного  применения  скрининговых методик  непрямого теста Кумбса и ферментного теста а также проб на совместимость, набор состоит из 48 карт. BIO-RAD</t>
  </si>
  <si>
    <t>Катетер диализный двухпростветный</t>
  </si>
  <si>
    <t>Катетер диализный двухпростветный 12 F</t>
  </si>
  <si>
    <t>Катетер диализный двухпростветный 14 F</t>
  </si>
  <si>
    <t>Катетер для катетеризации верхней полой вены   набор с двухканальным центральным венозным катетером для катетеризации верхней полой вены по методу Сельдингера Duo Duo Paed S420</t>
  </si>
  <si>
    <t>Duo Paed S420: педиатрический набор двухпросветного катетера для катетеризации верхней полой вены по методу Сельдингера:  Пункционная игла Сельдингера тонкостенная, с овальным срезом, G21 (0.8x38мм), профилированный прозрачный павильон; Двухканальный катетер с несмываемой разметкой в см, мягким атравматичным кончиком и соединителем луэр-лок. Катетер термолабильный, антитромбогенный, Rg-контрастный из полиуретана, размерами  G18/F4 (1.4 х 20см), каналы G22/22, скорость потока 9/9 мл/мин. Цертодин – универсальный адаптер для постановки центрального венозного катетера под контролем ЭКГ. Встроенный крыльчатый фиксатор для закрепления катетера и съемные фиксирущие крылышки. Нитиноловый проводник 0.46мм х 0.018'' х 50см с гибким J-наконечником (изгибоустойчивый) в эргономичном держателе, нестираемая разметка длины; с направителем. Шприц соединение Луэр Лок 5мл. Коннекторы безыгольного доступа Сэйфсайт - 2 шт. Мягкий самоклеющийся фиксатор катетера. Дилататор, скальпель. Кабель для ЭКГ- контроля постановки катетера. Не содержит ДЭГФ и латекс. Стерильный, для однократного применения.</t>
  </si>
  <si>
    <t>Катетер для катетеризации верхней полой вены  набор однопросветного катетера для катетеризации верхней полой вены по методу Сельдингера Mono Paed S110</t>
  </si>
  <si>
    <t xml:space="preserve">Mono Paed S110 Педиатрический набор однопросветного катетера для катетеризации верхней полой вены по методу Сельдингера: Пункционная игла Сельдингера тонкостенная, с овальным срезом, G21 (0.8x38мм), профилированный прозрачный павильон;
Одноканальный катетер с несмываемой разметкой в см, мягким атравматичным кончиком и соединителем луэр-лок. Катетер термолабильный, антитромбогенный, Rg-контрастный из полиуретана, размерами G22/F3 (0,6 х 0,9мм х 10см), скорость потока 15мл/мин, встроенный крыльчатый фиксатор для закрепления катетера.
Нитиноловый проводник 0.46мм х 0.018'' х 25см с гибким J-наконечником (изгибоустойчивый) в эргономичном держателе, нестираемая разметка длины; с направителем. Прозрачная удлинительная линия с коннектором луэр-лок.
Шприц соединение Луэр Лок 3мл. 3-х ходовой кран дискофикс; Мягкий самоклеющийся фиксатор катетера. Скальпель. Кабель для ЭКГ- контроля постановки катетера. Цертодин – универсальный адаптер для постановки центрального венозного катетера под контролем ЭКГ. Не содержит ДЭГФ и латекс. Стерильный, для однократного применения.
</t>
  </si>
  <si>
    <t>Катетер для катетеризации верхней полой вены Duo Paed S513  набор с двухканальным центральным венозным катетером для катетеризации верхней полой вены по методу Сельдингера Duo Paed S513</t>
  </si>
  <si>
    <t xml:space="preserve">Duo Paed S513 Педиатрический набор двухпросветного катетера для катетеризации верхней полой вены по методу Сельдингера: Пункционная игла Сельдингера тонкостенная, с овальным срезом, G21 (0.8x38мм), профилированный прозрачный павильон; Двухканальный катетер с несмываемой разметкой в см, мягким атравматичным кончиком и соединителем луэр-лок. Катетер термолабильный, антитромбогенный, Rg-контрастный из полиуретана, размерами  G16/F5 (1.7 х 13см), каналы G18/20, скорость потока 11/22 мл/мин. Встроенный крыльчатый фиксатор для закрепления катетера и съемные фиксирущие крылышки. Нитиноловый проводник 0.46мм х 0.018'' х 50см с гибким J-наконечником (изгибоуcтойчивый) в эргономичном держателе, нестираемая разметка длины; с направителем. Шприц соединение Луэр Лок 5мл. Коннекторы безыгольного доступа Сэйфсайт - 2 шт.
Мягкий самоклеющийся фиксатор катетера. Дилататор, скальпель. Кабель для ЭКГ- контроля постановки катетера. Цертодин – универсальный адаптер для постановки центрального венозного катетера под контролем ЭКГ. Не содержит ДЭГФ и латекс. Стерильный, для однократного применения.
</t>
  </si>
  <si>
    <t xml:space="preserve">Катетер для периферического внутривенного доступа (Вазофикс Церто) </t>
  </si>
  <si>
    <t xml:space="preserve">Раствор для гемофильтрации и гемодиализа </t>
  </si>
  <si>
    <t>раствор 2 ммоль/л калия, для непрерывной заместительной почечной терапии</t>
  </si>
  <si>
    <t>Итого</t>
  </si>
  <si>
    <t xml:space="preserve">ТОО "Арша" 10.01.2024год 10:20 </t>
  </si>
  <si>
    <t xml:space="preserve"> </t>
  </si>
  <si>
    <t>ТОО "Pharm Stock Medicines.Kz" 10.01.2024 год 14:50</t>
  </si>
  <si>
    <t>ТОО "Шортандинская Центральная аптека №9" 10.01.2024 год 15:10</t>
  </si>
  <si>
    <t>ТОО Текстильная фабрика В.А.Е.R 11.01.2024год 11:15</t>
  </si>
  <si>
    <t>ТОО "ProfiMed.AST" 11.01.2024 год 11:54</t>
  </si>
  <si>
    <t>ТОО "Луч1" 11.01.2024 год 13:30</t>
  </si>
  <si>
    <t>ТОО "AUM+" 11.01.2024 год 14:30</t>
  </si>
  <si>
    <t>ТОО "Mega Pharma" 11.01.2024 год 14:50</t>
  </si>
  <si>
    <t>ТОО "ОСТ-ФАРМ" 11.01.2024 год 15:21</t>
  </si>
  <si>
    <t>ТОО "Tarlan International" 11.01.2024 год 15:37</t>
  </si>
  <si>
    <t>ТОО "VITA PHARMA" 11.01.2024 год 16:11</t>
  </si>
  <si>
    <t>ТОО "Перформер Компани" 11.01.2024год 17:20</t>
  </si>
  <si>
    <t>ТОО "Uka Medical" 12.01.2024 год 10:00</t>
  </si>
  <si>
    <t>ТОО "Атлант Компани" 12.01.2024 год 11:30</t>
  </si>
  <si>
    <t>ТОО "Теникс-СК" 12.01.2024 год 11:30</t>
  </si>
  <si>
    <t>ТОО "FARM ALLIANCE" 12.01.2024 год 11:55</t>
  </si>
  <si>
    <t>ТОО "Мерусар и К" 12.01.2024 год 12:15</t>
  </si>
  <si>
    <t>ТОО "DISmed" 12.01.2024 год 14:00</t>
  </si>
  <si>
    <t>ТОО "Вельд" 12.01.2024 год 15:10</t>
  </si>
  <si>
    <t>ТОО "ГЕЛИКА" 12.01.2024 год 15:35</t>
  </si>
  <si>
    <t>ТОО "ArtiMed"  12.01.2024 год 15:40</t>
  </si>
  <si>
    <t>ТОО "STARLINE"  12.01.2024 год 16:40</t>
  </si>
  <si>
    <t>ТОО "Транс Полимер"  12.01.2024 год 17:38</t>
  </si>
  <si>
    <t>ТОО "SM Global.kz"  15.01.2024 год 08:35</t>
  </si>
  <si>
    <t>ТОО "КФК" "МЕДСЕРВИС ПЛЮС" 15.01.2024 год 09:39</t>
  </si>
  <si>
    <t>ТОО "Формат НС"  15.01.2024 год 10:07</t>
  </si>
  <si>
    <t>ТОО "KazMedKapital"  15.01.2024 год 10:27</t>
  </si>
  <si>
    <t>ТОО "AmirPro"  15.01.2024 год 10:28</t>
  </si>
  <si>
    <t>ТОО "SteriMed"  15.01.2024 год 10:39</t>
  </si>
  <si>
    <t>ТОО "АК НИЕТ"  15.01.2024 год 10:46</t>
  </si>
  <si>
    <t>ТОО "MediPack" 15.01.2024 г 11:00</t>
  </si>
  <si>
    <t>ТОО "У-КА ФАРМА" 15.01.2024 год 11:03</t>
  </si>
  <si>
    <t>ИП Рахметова А.С. 15.01.2024 год 11:05</t>
  </si>
  <si>
    <t>ТОО "БатысИнвест" 15.01.2024 год 11:20</t>
  </si>
  <si>
    <t>ТОО "INKAR" 15.01.2024 год 11:22</t>
  </si>
  <si>
    <t>ПТ "Сагиндыков и компания" 15.01.2024 год 11:42</t>
  </si>
  <si>
    <t>ТОО "АЛЬЯНС-MEDICA" 15.01.2024 год 12:03</t>
  </si>
  <si>
    <t>ТОО "АЛЬЯНС-ФАРМ" 15.01.2024 год 12:03</t>
  </si>
  <si>
    <t>ТОО "Альянс-АА" 15.01.2024 год 12:12</t>
  </si>
  <si>
    <t>ТОО "Glebus-medical" 15.01.2024 год 12:25</t>
  </si>
  <si>
    <t>ТОО "Ангрофарм-НС" 15.01.2024 год 12:27</t>
  </si>
  <si>
    <t xml:space="preserve">Начальник отдела государственных закупок </t>
  </si>
  <si>
    <t>Омурзаков К.А</t>
  </si>
  <si>
    <t>ТОО "РОСФАРМА" 10.01.2024 год 11:55</t>
  </si>
  <si>
    <t>Лоты: 100,46 закупить в ТОО "Арша"</t>
  </si>
  <si>
    <t>Лот: 23 закупить в ТОО "Pharm Stock Medicines.KzL"</t>
  </si>
  <si>
    <t>Лот: 22. закупить ТОО "Шортандинская центральная районная аптека №9"</t>
  </si>
  <si>
    <t>Лоты: 5.11.16.17.83.84 закупить в ТОО "РОСФАРМА"</t>
  </si>
  <si>
    <t>Лот: 33.34 закупить ТОО "Текстильная фабрика В.А.Е.R"</t>
  </si>
  <si>
    <t>Лот: 52.58.75.77.92 закупить ТОО "Луч1"</t>
  </si>
  <si>
    <t>Лот: 28.93.94 закупить ТОО "AUM+"</t>
  </si>
  <si>
    <t>Лот: 87. закупить ТОО "ОСТ-ФАРМ"</t>
  </si>
  <si>
    <t>Лот: 60.61..62 закупить ТОО "Tarlan Internationa"</t>
  </si>
  <si>
    <t>Лот: 95.97.98.99. закупить ТОО "Перформер Компани"</t>
  </si>
  <si>
    <t>Лот: 65.79 закупить ТОО "Uka Medical"</t>
  </si>
  <si>
    <t>Лот: 56. закупить ТОО "FARM ALLIANCE"</t>
  </si>
  <si>
    <t>Лот: 44.45 закупить ТОО "Вельд"</t>
  </si>
  <si>
    <t>Лот: 55. закупить ТОО "ГЕЛИКА"</t>
  </si>
  <si>
    <t>Лот: 51. закупить ТОО "ArtiMed"</t>
  </si>
  <si>
    <t>Лот: 66-67. закупить ТОО "STARLINE"</t>
  </si>
  <si>
    <t>Лот: 68.69. закупить ТОО "Транс Полимер"</t>
  </si>
  <si>
    <t>Лот: 3.6.9.25. закупить ТОО "КФК" "МЕДСЕРВИС ПЛЮС"</t>
  </si>
  <si>
    <t>Лот: 54.63.64. закупить ТОО "Формат НС"</t>
  </si>
  <si>
    <t>Лот: 42. закупить ТОО "KazMedKapital"</t>
  </si>
  <si>
    <t>Лот: 85.86.87 закупить ТОО "SteriMed"</t>
  </si>
  <si>
    <t>Лот: 31.35.36.37.47.78.89 закупить ИП "Рахметова А.С."</t>
  </si>
  <si>
    <t>Лот: 66. закупить ТОО "БатысИнвест"</t>
  </si>
  <si>
    <t>Лот: 18. закупить ТОО "Сагиндыков и компания"</t>
  </si>
  <si>
    <t>Лот: 34. закупить ТОО "АЛЬЯНС-ФАРМ"</t>
  </si>
  <si>
    <t>Лот: 101. закупить ТОО "Glebus-medical"</t>
  </si>
  <si>
    <t xml:space="preserve">Лоты:1.2.4.7.8.10.12.13.14.15.19.20.21.24.26.27.29.30.38.39.40.41.43.48.49.50.53.57.70.71.72.73.74.76.81.88.90.91-согласно пункту 140 признать несостоявшимися ввиду отсутствия ценовых предложений. </t>
  </si>
  <si>
    <t>Лот: № 32 отменить в связи с некорректным способоп закупки</t>
  </si>
  <si>
    <t>По договорам прошу написать на (WhatsApp) 8 700 730 75 04 или на почту: kenzhali_aset@mail.ru</t>
  </si>
  <si>
    <t>На вскрытие конвертов присутствовал потенциальный поставщик ТОО "Альянс Медика" Башанов Н.Б</t>
  </si>
  <si>
    <t xml:space="preserve">                                                                                                                                                                                                Проткол итогов № 2 от 23.01.24 к объявлению № 1 от 08.01.24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</si>
</sst>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\ _₽_-;\-* #,##0\ _₽_-;_-* &quot;-&quot;??\ _₽_-;_-@_-"/>
  </numFmts>
  <fonts count="28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indexed="8"/>
      <name val="Calibri"/>
      <family val="2"/>
      <scheme val="minor"/>
    </font>
    <font>
      <sz val="12"/>
      <name val="KZ Times New Roman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202020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6">
    <xf numFmtId="0" fontId="0" fillId="0" borderId="0"/>
    <xf numFmtId="0" fontId="4" fillId="0" borderId="0"/>
    <xf numFmtId="0" fontId="5" fillId="0" borderId="0"/>
    <xf numFmtId="0" fontId="6" fillId="0" borderId="0"/>
    <xf numFmtId="0" fontId="3" fillId="0" borderId="0"/>
    <xf numFmtId="0" fontId="5" fillId="0" borderId="0"/>
    <xf numFmtId="164" fontId="7" fillId="0" borderId="0" applyFont="0" applyFill="0" applyBorder="0" applyAlignment="0" applyProtection="0"/>
    <xf numFmtId="0" fontId="4" fillId="0" borderId="0"/>
    <xf numFmtId="0" fontId="5" fillId="0" borderId="0">
      <alignment horizontal="center"/>
    </xf>
    <xf numFmtId="0" fontId="7" fillId="0" borderId="0"/>
    <xf numFmtId="0" fontId="5" fillId="0" borderId="0"/>
    <xf numFmtId="0" fontId="5" fillId="0" borderId="0"/>
    <xf numFmtId="0" fontId="5" fillId="0" borderId="0"/>
    <xf numFmtId="0" fontId="8" fillId="0" borderId="0">
      <alignment horizontal="center"/>
    </xf>
    <xf numFmtId="43" fontId="7" fillId="0" borderId="0" applyFont="0" applyFill="0" applyBorder="0" applyAlignment="0" applyProtection="0"/>
    <xf numFmtId="0" fontId="5" fillId="0" borderId="0">
      <alignment horizontal="center"/>
    </xf>
    <xf numFmtId="43" fontId="3" fillId="0" borderId="0" applyFont="0" applyFill="0" applyBorder="0" applyAlignment="0" applyProtection="0"/>
    <xf numFmtId="0" fontId="4" fillId="0" borderId="0"/>
    <xf numFmtId="0" fontId="9" fillId="0" borderId="0"/>
    <xf numFmtId="164" fontId="9" fillId="0" borderId="0" applyFont="0" applyFill="0" applyBorder="0" applyAlignment="0" applyProtection="0"/>
    <xf numFmtId="0" fontId="8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10" fillId="0" borderId="1">
      <alignment horizontal="center" vertical="top" wrapText="1"/>
    </xf>
    <xf numFmtId="0" fontId="2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5" fillId="0" borderId="0">
      <alignment horizontal="center"/>
    </xf>
    <xf numFmtId="0" fontId="8" fillId="0" borderId="0">
      <alignment horizontal="center"/>
    </xf>
    <xf numFmtId="0" fontId="11" fillId="0" borderId="0"/>
    <xf numFmtId="9" fontId="9" fillId="0" borderId="0" applyFont="0" applyFill="0" applyBorder="0" applyAlignment="0" applyProtection="0"/>
    <xf numFmtId="0" fontId="13" fillId="0" borderId="0"/>
  </cellStyleXfs>
  <cellXfs count="158">
    <xf numFmtId="0" fontId="0" fillId="0" borderId="0" xfId="0"/>
    <xf numFmtId="0" fontId="12" fillId="2" borderId="0" xfId="0" applyFont="1" applyFill="1" applyAlignment="1">
      <alignment horizontal="left"/>
    </xf>
    <xf numFmtId="0" fontId="12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6" fillId="2" borderId="0" xfId="0" applyFont="1" applyFill="1" applyBorder="1" applyAlignment="1" applyProtection="1">
      <alignment horizontal="left"/>
    </xf>
    <xf numFmtId="0" fontId="16" fillId="2" borderId="0" xfId="0" applyFont="1" applyFill="1" applyAlignment="1" applyProtection="1">
      <alignment horizontal="left"/>
    </xf>
    <xf numFmtId="0" fontId="17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 wrapText="1"/>
    </xf>
    <xf numFmtId="0" fontId="19" fillId="2" borderId="0" xfId="8" applyFont="1" applyFill="1" applyBorder="1" applyAlignment="1" applyProtection="1">
      <alignment horizontal="left" vertical="center" wrapText="1"/>
    </xf>
    <xf numFmtId="0" fontId="18" fillId="2" borderId="0" xfId="8" applyFont="1" applyFill="1" applyBorder="1" applyAlignment="1" applyProtection="1">
      <alignment horizontal="left" vertical="center" wrapText="1"/>
    </xf>
    <xf numFmtId="0" fontId="18" fillId="2" borderId="0" xfId="0" applyFont="1" applyFill="1" applyBorder="1" applyAlignment="1" applyProtection="1">
      <alignment horizontal="center" vertical="center" wrapText="1"/>
    </xf>
    <xf numFmtId="164" fontId="18" fillId="2" borderId="0" xfId="19" applyFont="1" applyFill="1" applyBorder="1" applyAlignment="1" applyProtection="1">
      <alignment vertical="center" wrapText="1"/>
      <protection locked="0"/>
    </xf>
    <xf numFmtId="164" fontId="18" fillId="2" borderId="0" xfId="19" applyFont="1" applyFill="1" applyBorder="1" applyAlignment="1">
      <alignment vertical="center" wrapText="1"/>
    </xf>
    <xf numFmtId="164" fontId="19" fillId="2" borderId="0" xfId="19" applyFont="1" applyFill="1" applyBorder="1" applyAlignment="1" applyProtection="1">
      <alignment horizontal="center" vertical="center" wrapText="1"/>
    </xf>
    <xf numFmtId="164" fontId="17" fillId="2" borderId="0" xfId="19" applyFont="1" applyFill="1" applyBorder="1" applyAlignment="1">
      <alignment horizontal="left"/>
    </xf>
    <xf numFmtId="164" fontId="17" fillId="2" borderId="0" xfId="0" applyNumberFormat="1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2" borderId="0" xfId="0" applyFont="1" applyFill="1" applyBorder="1" applyAlignment="1">
      <alignment horizontal="left" vertical="center" wrapText="1"/>
    </xf>
    <xf numFmtId="164" fontId="17" fillId="2" borderId="0" xfId="19" applyFont="1" applyFill="1" applyBorder="1" applyAlignment="1">
      <alignment horizontal="center" vertical="top"/>
    </xf>
    <xf numFmtId="0" fontId="17" fillId="2" borderId="0" xfId="0" applyFont="1" applyFill="1" applyAlignment="1">
      <alignment horizontal="left" vertical="center" wrapText="1"/>
    </xf>
    <xf numFmtId="164" fontId="17" fillId="2" borderId="0" xfId="19" applyFont="1" applyFill="1" applyAlignment="1">
      <alignment horizontal="center" vertical="top"/>
    </xf>
    <xf numFmtId="164" fontId="17" fillId="2" borderId="0" xfId="19" applyFont="1" applyFill="1" applyAlignment="1">
      <alignment horizontal="left"/>
    </xf>
    <xf numFmtId="0" fontId="21" fillId="2" borderId="0" xfId="0" applyFont="1" applyFill="1" applyBorder="1" applyAlignment="1">
      <alignment horizontal="left"/>
    </xf>
    <xf numFmtId="164" fontId="20" fillId="2" borderId="2" xfId="19" applyFont="1" applyFill="1" applyBorder="1" applyAlignment="1">
      <alignment horizontal="center" vertical="center" wrapText="1"/>
    </xf>
    <xf numFmtId="164" fontId="20" fillId="2" borderId="8" xfId="19" applyFont="1" applyFill="1" applyBorder="1" applyAlignment="1">
      <alignment horizontal="center" vertical="center" wrapText="1"/>
    </xf>
    <xf numFmtId="164" fontId="20" fillId="2" borderId="3" xfId="19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1" fontId="21" fillId="2" borderId="3" xfId="5" applyNumberFormat="1" applyFont="1" applyFill="1" applyBorder="1" applyAlignment="1">
      <alignment horizontal="center" vertical="center" wrapText="1"/>
    </xf>
    <xf numFmtId="0" fontId="22" fillId="2" borderId="3" xfId="1" applyFont="1" applyFill="1" applyBorder="1" applyAlignment="1" applyProtection="1">
      <alignment horizontal="left" vertical="top" wrapText="1" shrinkToFit="1"/>
      <protection hidden="1"/>
    </xf>
    <xf numFmtId="0" fontId="22" fillId="2" borderId="3" xfId="0" applyFont="1" applyFill="1" applyBorder="1" applyAlignment="1" applyProtection="1">
      <alignment horizontal="center"/>
      <protection hidden="1"/>
    </xf>
    <xf numFmtId="0" fontId="22" fillId="2" borderId="3" xfId="0" applyNumberFormat="1" applyFont="1" applyFill="1" applyBorder="1" applyAlignment="1" applyProtection="1">
      <alignment horizontal="center"/>
      <protection locked="0"/>
    </xf>
    <xf numFmtId="4" fontId="22" fillId="2" borderId="3" xfId="0" applyNumberFormat="1" applyFont="1" applyFill="1" applyBorder="1" applyAlignment="1" applyProtection="1"/>
    <xf numFmtId="164" fontId="22" fillId="2" borderId="3" xfId="29" applyFont="1" applyFill="1" applyBorder="1" applyAlignment="1">
      <alignment horizontal="left" vertical="center" wrapText="1"/>
    </xf>
    <xf numFmtId="164" fontId="20" fillId="2" borderId="3" xfId="0" applyNumberFormat="1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3" fontId="21" fillId="2" borderId="3" xfId="0" applyNumberFormat="1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2" borderId="2" xfId="0" applyFont="1" applyFill="1" applyBorder="1" applyAlignment="1">
      <alignment horizontal="left"/>
    </xf>
    <xf numFmtId="1" fontId="21" fillId="2" borderId="2" xfId="5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 applyProtection="1">
      <alignment horizontal="left" vertical="top" wrapText="1"/>
      <protection hidden="1"/>
    </xf>
    <xf numFmtId="0" fontId="22" fillId="2" borderId="3" xfId="2" applyFont="1" applyFill="1" applyBorder="1" applyAlignment="1" applyProtection="1">
      <alignment horizontal="center" wrapText="1"/>
      <protection hidden="1"/>
    </xf>
    <xf numFmtId="164" fontId="21" fillId="2" borderId="3" xfId="0" applyNumberFormat="1" applyFont="1" applyFill="1" applyBorder="1" applyAlignment="1">
      <alignment horizontal="left"/>
    </xf>
    <xf numFmtId="0" fontId="20" fillId="2" borderId="2" xfId="0" applyFont="1" applyFill="1" applyBorder="1" applyAlignment="1">
      <alignment horizontal="left"/>
    </xf>
    <xf numFmtId="0" fontId="22" fillId="2" borderId="3" xfId="0" applyFont="1" applyFill="1" applyBorder="1" applyAlignment="1" applyProtection="1">
      <alignment horizontal="center" wrapText="1"/>
      <protection hidden="1"/>
    </xf>
    <xf numFmtId="164" fontId="21" fillId="2" borderId="3" xfId="0" applyNumberFormat="1" applyFont="1" applyFill="1" applyBorder="1" applyAlignment="1">
      <alignment horizontal="left" vertical="center"/>
    </xf>
    <xf numFmtId="0" fontId="22" fillId="2" borderId="3" xfId="2" applyFont="1" applyFill="1" applyBorder="1" applyAlignment="1" applyProtection="1">
      <alignment horizontal="left" vertical="top" wrapText="1"/>
      <protection hidden="1"/>
    </xf>
    <xf numFmtId="4" fontId="23" fillId="2" borderId="3" xfId="0" applyNumberFormat="1" applyFont="1" applyFill="1" applyBorder="1" applyAlignment="1" applyProtection="1">
      <alignment vertical="center"/>
    </xf>
    <xf numFmtId="0" fontId="22" fillId="2" borderId="3" xfId="0" applyFont="1" applyFill="1" applyBorder="1" applyAlignment="1" applyProtection="1">
      <alignment horizontal="left"/>
    </xf>
    <xf numFmtId="0" fontId="22" fillId="2" borderId="3" xfId="0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 applyProtection="1">
      <alignment horizontal="left"/>
    </xf>
    <xf numFmtId="0" fontId="24" fillId="2" borderId="3" xfId="0" applyFont="1" applyFill="1" applyBorder="1" applyAlignment="1" applyProtection="1">
      <alignment horizontal="left" vertical="top" wrapText="1"/>
      <protection hidden="1"/>
    </xf>
    <xf numFmtId="0" fontId="25" fillId="2" borderId="3" xfId="0" applyFont="1" applyFill="1" applyBorder="1" applyAlignment="1" applyProtection="1">
      <alignment horizontal="center"/>
      <protection hidden="1"/>
    </xf>
    <xf numFmtId="164" fontId="21" fillId="2" borderId="3" xfId="19" applyFont="1" applyFill="1" applyBorder="1" applyAlignment="1">
      <alignment horizontal="left"/>
    </xf>
    <xf numFmtId="0" fontId="25" fillId="2" borderId="3" xfId="0" applyFont="1" applyFill="1" applyBorder="1" applyAlignment="1" applyProtection="1">
      <alignment horizontal="left" vertical="top" wrapText="1"/>
      <protection hidden="1"/>
    </xf>
    <xf numFmtId="0" fontId="24" fillId="2" borderId="3" xfId="0" applyFont="1" applyFill="1" applyBorder="1" applyAlignment="1" applyProtection="1">
      <alignment horizontal="left" vertical="top"/>
      <protection hidden="1"/>
    </xf>
    <xf numFmtId="0" fontId="22" fillId="2" borderId="3" xfId="0" applyFont="1" applyFill="1" applyBorder="1" applyAlignment="1" applyProtection="1">
      <alignment vertical="top" wrapText="1"/>
      <protection hidden="1"/>
    </xf>
    <xf numFmtId="0" fontId="22" fillId="2" borderId="3" xfId="32" applyNumberFormat="1" applyFont="1" applyFill="1" applyBorder="1" applyAlignment="1" applyProtection="1">
      <alignment horizontal="left" vertical="top" wrapText="1"/>
      <protection hidden="1"/>
    </xf>
    <xf numFmtId="0" fontId="22" fillId="2" borderId="3" xfId="32" applyNumberFormat="1" applyFont="1" applyFill="1" applyBorder="1" applyAlignment="1" applyProtection="1">
      <alignment horizontal="center" wrapText="1"/>
      <protection hidden="1"/>
    </xf>
    <xf numFmtId="0" fontId="22" fillId="2" borderId="3" xfId="3" applyFont="1" applyFill="1" applyBorder="1" applyAlignment="1" applyProtection="1">
      <alignment horizontal="left" vertical="top" wrapText="1"/>
      <protection hidden="1"/>
    </xf>
    <xf numFmtId="9" fontId="22" fillId="2" borderId="3" xfId="0" applyNumberFormat="1" applyFont="1" applyFill="1" applyBorder="1" applyAlignment="1" applyProtection="1">
      <alignment horizontal="left" vertical="top" wrapText="1"/>
      <protection hidden="1"/>
    </xf>
    <xf numFmtId="0" fontId="22" fillId="2" borderId="3" xfId="0" applyFont="1" applyFill="1" applyBorder="1" applyAlignment="1" applyProtection="1">
      <alignment horizontal="justify" vertical="top" wrapText="1"/>
      <protection hidden="1"/>
    </xf>
    <xf numFmtId="0" fontId="24" fillId="2" borderId="3" xfId="0" applyFont="1" applyFill="1" applyBorder="1" applyAlignment="1" applyProtection="1">
      <alignment horizontal="justify" vertical="top" wrapText="1"/>
      <protection hidden="1"/>
    </xf>
    <xf numFmtId="0" fontId="24" fillId="2" borderId="3" xfId="0" applyFont="1" applyFill="1" applyBorder="1" applyAlignment="1" applyProtection="1">
      <alignment horizontal="center" wrapText="1"/>
      <protection hidden="1"/>
    </xf>
    <xf numFmtId="0" fontId="22" fillId="2" borderId="3" xfId="31" applyFont="1" applyFill="1" applyBorder="1" applyAlignment="1" applyProtection="1">
      <alignment horizontal="center" wrapText="1"/>
      <protection hidden="1"/>
    </xf>
    <xf numFmtId="0" fontId="21" fillId="2" borderId="3" xfId="3" applyFont="1" applyFill="1" applyBorder="1" applyAlignment="1" applyProtection="1">
      <alignment horizontal="left" vertical="top" wrapText="1"/>
      <protection hidden="1"/>
    </xf>
    <xf numFmtId="0" fontId="21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 applyProtection="1">
      <alignment vertical="top"/>
      <protection hidden="1"/>
    </xf>
    <xf numFmtId="0" fontId="21" fillId="2" borderId="3" xfId="0" applyFont="1" applyFill="1" applyBorder="1" applyAlignment="1" applyProtection="1">
      <alignment horizontal="center"/>
      <protection hidden="1"/>
    </xf>
    <xf numFmtId="3" fontId="22" fillId="2" borderId="3" xfId="0" applyNumberFormat="1" applyFont="1" applyFill="1" applyBorder="1" applyAlignment="1" applyProtection="1">
      <alignment horizontal="left" vertical="top" wrapText="1"/>
      <protection hidden="1"/>
    </xf>
    <xf numFmtId="16" fontId="22" fillId="2" borderId="3" xfId="31" applyNumberFormat="1" applyFont="1" applyFill="1" applyBorder="1" applyAlignment="1" applyProtection="1">
      <alignment horizontal="left" vertical="top" wrapText="1"/>
      <protection hidden="1"/>
    </xf>
    <xf numFmtId="0" fontId="22" fillId="2" borderId="3" xfId="0" applyFont="1" applyFill="1" applyBorder="1" applyAlignment="1" applyProtection="1">
      <alignment horizontal="left" vertical="top" wrapText="1"/>
    </xf>
    <xf numFmtId="0" fontId="25" fillId="2" borderId="3" xfId="0" applyFont="1" applyFill="1" applyBorder="1" applyAlignment="1" applyProtection="1">
      <alignment horizontal="left" wrapText="1"/>
    </xf>
    <xf numFmtId="0" fontId="25" fillId="2" borderId="3" xfId="0" applyFont="1" applyFill="1" applyBorder="1" applyAlignment="1" applyProtection="1">
      <alignment horizontal="center"/>
    </xf>
    <xf numFmtId="0" fontId="22" fillId="2" borderId="3" xfId="0" applyNumberFormat="1" applyFont="1" applyFill="1" applyBorder="1" applyAlignment="1" applyProtection="1">
      <alignment horizontal="left" vertical="top" wrapText="1"/>
      <protection hidden="1"/>
    </xf>
    <xf numFmtId="0" fontId="22" fillId="2" borderId="3" xfId="31" applyFont="1" applyFill="1" applyBorder="1" applyAlignment="1" applyProtection="1">
      <alignment horizontal="left" vertical="top" wrapText="1"/>
      <protection hidden="1"/>
    </xf>
    <xf numFmtId="0" fontId="22" fillId="2" borderId="3" xfId="31" applyFont="1" applyFill="1" applyBorder="1" applyAlignment="1" applyProtection="1">
      <alignment horizontal="left" wrapText="1"/>
      <protection hidden="1"/>
    </xf>
    <xf numFmtId="0" fontId="22" fillId="2" borderId="3" xfId="4" applyFont="1" applyFill="1" applyBorder="1" applyAlignment="1" applyProtection="1">
      <alignment horizontal="left" vertical="top" wrapText="1"/>
      <protection hidden="1"/>
    </xf>
    <xf numFmtId="0" fontId="21" fillId="2" borderId="3" xfId="0" applyFont="1" applyFill="1" applyBorder="1" applyAlignment="1" applyProtection="1">
      <alignment vertical="top" wrapText="1"/>
      <protection hidden="1"/>
    </xf>
    <xf numFmtId="0" fontId="21" fillId="2" borderId="3" xfId="2" applyFont="1" applyFill="1" applyBorder="1" applyAlignment="1" applyProtection="1">
      <alignment horizontal="center" vertical="center" wrapText="1"/>
      <protection hidden="1"/>
    </xf>
    <xf numFmtId="0" fontId="22" fillId="2" borderId="3" xfId="8" applyFont="1" applyFill="1" applyBorder="1" applyAlignment="1" applyProtection="1">
      <alignment horizontal="left" vertical="top" wrapText="1"/>
      <protection hidden="1"/>
    </xf>
    <xf numFmtId="0" fontId="22" fillId="2" borderId="3" xfId="0" applyFont="1" applyFill="1" applyBorder="1" applyAlignment="1" applyProtection="1">
      <alignment horizontal="left" wrapText="1"/>
      <protection hidden="1"/>
    </xf>
    <xf numFmtId="0" fontId="22" fillId="2" borderId="3" xfId="0" applyFont="1" applyFill="1" applyBorder="1" applyAlignment="1" applyProtection="1">
      <alignment horizontal="left"/>
      <protection hidden="1"/>
    </xf>
    <xf numFmtId="0" fontId="22" fillId="2" borderId="3" xfId="0" applyFont="1" applyFill="1" applyBorder="1" applyAlignment="1" applyProtection="1">
      <alignment vertical="top"/>
      <protection hidden="1"/>
    </xf>
    <xf numFmtId="0" fontId="21" fillId="2" borderId="3" xfId="2" applyFont="1" applyFill="1" applyBorder="1" applyAlignment="1" applyProtection="1">
      <alignment horizontal="center" wrapText="1"/>
      <protection hidden="1"/>
    </xf>
    <xf numFmtId="9" fontId="22" fillId="2" borderId="3" xfId="34" applyFont="1" applyFill="1" applyBorder="1" applyAlignment="1" applyProtection="1">
      <alignment horizontal="left" vertical="top" wrapText="1"/>
      <protection hidden="1"/>
    </xf>
    <xf numFmtId="0" fontId="22" fillId="2" borderId="3" xfId="7" applyFont="1" applyFill="1" applyBorder="1" applyAlignment="1" applyProtection="1">
      <alignment horizontal="left" vertical="top" wrapText="1"/>
      <protection hidden="1"/>
    </xf>
    <xf numFmtId="0" fontId="21" fillId="2" borderId="3" xfId="0" applyFont="1" applyFill="1" applyBorder="1" applyAlignment="1" applyProtection="1">
      <alignment horizontal="left" vertical="top" wrapText="1"/>
      <protection hidden="1"/>
    </xf>
    <xf numFmtId="0" fontId="26" fillId="2" borderId="3" xfId="0" applyFont="1" applyFill="1" applyBorder="1" applyAlignment="1" applyProtection="1">
      <alignment vertical="top" wrapText="1"/>
      <protection hidden="1"/>
    </xf>
    <xf numFmtId="2" fontId="22" fillId="2" borderId="3" xfId="0" applyNumberFormat="1" applyFont="1" applyFill="1" applyBorder="1" applyAlignment="1" applyProtection="1">
      <alignment horizontal="left" vertical="top" wrapText="1"/>
      <protection hidden="1"/>
    </xf>
    <xf numFmtId="2" fontId="24" fillId="2" borderId="3" xfId="0" applyNumberFormat="1" applyFont="1" applyFill="1" applyBorder="1" applyAlignment="1" applyProtection="1">
      <alignment horizontal="left" vertical="top" wrapText="1"/>
      <protection hidden="1"/>
    </xf>
    <xf numFmtId="0" fontId="22" fillId="2" borderId="3" xfId="33" applyFont="1" applyFill="1" applyBorder="1" applyAlignment="1" applyProtection="1">
      <alignment horizontal="left" vertical="top" wrapText="1"/>
      <protection hidden="1"/>
    </xf>
    <xf numFmtId="164" fontId="21" fillId="2" borderId="4" xfId="19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7" xfId="0" applyFont="1" applyFill="1" applyBorder="1" applyAlignment="1">
      <alignment horizontal="left"/>
    </xf>
    <xf numFmtId="0" fontId="22" fillId="2" borderId="3" xfId="35" applyNumberFormat="1" applyFont="1" applyFill="1" applyBorder="1" applyAlignment="1" applyProtection="1">
      <alignment vertical="top" wrapText="1"/>
      <protection hidden="1"/>
    </xf>
    <xf numFmtId="0" fontId="21" fillId="2" borderId="3" xfId="35" applyNumberFormat="1" applyFont="1" applyFill="1" applyBorder="1" applyAlignment="1" applyProtection="1">
      <alignment vertical="top" wrapText="1"/>
      <protection hidden="1"/>
    </xf>
    <xf numFmtId="165" fontId="21" fillId="2" borderId="3" xfId="19" applyNumberFormat="1" applyFont="1" applyFill="1" applyBorder="1" applyAlignment="1">
      <alignment horizontal="left"/>
    </xf>
    <xf numFmtId="0" fontId="22" fillId="2" borderId="3" xfId="9" applyFont="1" applyFill="1" applyBorder="1" applyAlignment="1" applyProtection="1">
      <alignment horizontal="left" vertical="top" wrapText="1"/>
      <protection hidden="1"/>
    </xf>
    <xf numFmtId="3" fontId="21" fillId="2" borderId="3" xfId="0" applyNumberFormat="1" applyFont="1" applyFill="1" applyBorder="1" applyAlignment="1">
      <alignment horizontal="center" vertical="center"/>
    </xf>
    <xf numFmtId="0" fontId="22" fillId="2" borderId="4" xfId="3" applyFont="1" applyFill="1" applyBorder="1" applyAlignment="1" applyProtection="1">
      <alignment horizontal="left" vertical="top" wrapText="1"/>
      <protection hidden="1"/>
    </xf>
    <xf numFmtId="0" fontId="21" fillId="2" borderId="4" xfId="3" applyFont="1" applyFill="1" applyBorder="1" applyAlignment="1" applyProtection="1">
      <alignment vertical="top" wrapText="1"/>
      <protection hidden="1"/>
    </xf>
    <xf numFmtId="0" fontId="22" fillId="2" borderId="4" xfId="0" applyFont="1" applyFill="1" applyBorder="1" applyAlignment="1" applyProtection="1">
      <alignment horizontal="center"/>
      <protection hidden="1"/>
    </xf>
    <xf numFmtId="0" fontId="22" fillId="2" borderId="4" xfId="0" applyNumberFormat="1" applyFont="1" applyFill="1" applyBorder="1" applyAlignment="1" applyProtection="1">
      <alignment horizontal="center"/>
      <protection locked="0"/>
    </xf>
    <xf numFmtId="4" fontId="22" fillId="2" borderId="4" xfId="0" applyNumberFormat="1" applyFont="1" applyFill="1" applyBorder="1" applyAlignment="1" applyProtection="1"/>
    <xf numFmtId="0" fontId="27" fillId="2" borderId="3" xfId="0" applyNumberFormat="1" applyFont="1" applyFill="1" applyBorder="1" applyAlignment="1">
      <alignment horizontal="center"/>
    </xf>
    <xf numFmtId="2" fontId="27" fillId="2" borderId="3" xfId="0" applyNumberFormat="1" applyFont="1" applyFill="1" applyBorder="1" applyAlignment="1">
      <alignment horizontal="right"/>
    </xf>
    <xf numFmtId="0" fontId="21" fillId="2" borderId="3" xfId="0" applyFont="1" applyFill="1" applyBorder="1" applyAlignment="1">
      <alignment horizontal="left" wrapText="1"/>
    </xf>
    <xf numFmtId="0" fontId="23" fillId="2" borderId="3" xfId="8" applyFont="1" applyFill="1" applyBorder="1" applyAlignment="1" applyProtection="1">
      <alignment horizontal="left" vertical="center" wrapText="1"/>
    </xf>
    <xf numFmtId="0" fontId="22" fillId="2" borderId="3" xfId="8" applyFont="1" applyFill="1" applyBorder="1" applyAlignment="1" applyProtection="1">
      <alignment horizontal="left" vertical="center" wrapText="1"/>
    </xf>
    <xf numFmtId="0" fontId="22" fillId="2" borderId="3" xfId="0" applyFont="1" applyFill="1" applyBorder="1" applyAlignment="1" applyProtection="1">
      <alignment horizontal="center" vertical="center" wrapText="1"/>
    </xf>
    <xf numFmtId="164" fontId="22" fillId="2" borderId="3" xfId="19" applyFont="1" applyFill="1" applyBorder="1" applyAlignment="1" applyProtection="1">
      <alignment vertical="center" wrapText="1"/>
      <protection locked="0"/>
    </xf>
    <xf numFmtId="164" fontId="22" fillId="2" borderId="3" xfId="19" applyFont="1" applyFill="1" applyBorder="1" applyAlignment="1">
      <alignment vertical="center" wrapText="1"/>
    </xf>
    <xf numFmtId="164" fontId="23" fillId="2" borderId="3" xfId="19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/>
    </xf>
    <xf numFmtId="3" fontId="20" fillId="2" borderId="0" xfId="0" applyNumberFormat="1" applyFont="1" applyFill="1" applyBorder="1" applyAlignment="1">
      <alignment horizontal="left"/>
    </xf>
    <xf numFmtId="164" fontId="20" fillId="2" borderId="0" xfId="19" applyFont="1" applyFill="1" applyBorder="1" applyAlignment="1">
      <alignment horizontal="center" vertical="top"/>
    </xf>
    <xf numFmtId="164" fontId="20" fillId="2" borderId="0" xfId="19" applyFont="1" applyFill="1" applyBorder="1" applyAlignment="1">
      <alignment horizontal="left"/>
    </xf>
    <xf numFmtId="164" fontId="21" fillId="2" borderId="0" xfId="19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left" wrapText="1"/>
    </xf>
    <xf numFmtId="0" fontId="23" fillId="2" borderId="0" xfId="0" applyFont="1" applyFill="1" applyBorder="1" applyAlignment="1">
      <alignment horizontal="right" wrapText="1"/>
    </xf>
    <xf numFmtId="0" fontId="23" fillId="2" borderId="0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/>
    </xf>
    <xf numFmtId="164" fontId="20" fillId="2" borderId="4" xfId="19" applyFont="1" applyFill="1" applyBorder="1" applyAlignment="1">
      <alignment horizontal="center" vertical="center" wrapText="1"/>
    </xf>
    <xf numFmtId="164" fontId="20" fillId="2" borderId="11" xfId="19" applyFont="1" applyFill="1" applyBorder="1" applyAlignment="1">
      <alignment horizontal="center" vertical="center" wrapText="1"/>
    </xf>
    <xf numFmtId="164" fontId="20" fillId="2" borderId="5" xfId="19" applyFont="1" applyFill="1" applyBorder="1" applyAlignment="1">
      <alignment horizontal="center" vertical="center" wrapText="1"/>
    </xf>
    <xf numFmtId="3" fontId="20" fillId="2" borderId="4" xfId="0" applyNumberFormat="1" applyFont="1" applyFill="1" applyBorder="1" applyAlignment="1">
      <alignment horizontal="center" vertical="center" wrapText="1"/>
    </xf>
    <xf numFmtId="3" fontId="20" fillId="2" borderId="11" xfId="0" applyNumberFormat="1" applyFont="1" applyFill="1" applyBorder="1" applyAlignment="1">
      <alignment horizontal="center" vertical="center" wrapText="1"/>
    </xf>
    <xf numFmtId="3" fontId="20" fillId="2" borderId="5" xfId="0" applyNumberFormat="1" applyFont="1" applyFill="1" applyBorder="1" applyAlignment="1">
      <alignment horizontal="center" vertical="center" wrapText="1"/>
    </xf>
    <xf numFmtId="2" fontId="20" fillId="2" borderId="4" xfId="5" applyNumberFormat="1" applyFont="1" applyFill="1" applyBorder="1" applyAlignment="1">
      <alignment horizontal="center" vertical="center" wrapText="1"/>
    </xf>
    <xf numFmtId="2" fontId="20" fillId="2" borderId="11" xfId="5" applyNumberFormat="1" applyFont="1" applyFill="1" applyBorder="1" applyAlignment="1">
      <alignment horizontal="center" vertical="center" wrapText="1"/>
    </xf>
    <xf numFmtId="2" fontId="20" fillId="2" borderId="5" xfId="5" applyNumberFormat="1" applyFont="1" applyFill="1" applyBorder="1" applyAlignment="1">
      <alignment horizontal="center" vertical="center" wrapText="1"/>
    </xf>
    <xf numFmtId="1" fontId="20" fillId="2" borderId="4" xfId="5" applyNumberFormat="1" applyFont="1" applyFill="1" applyBorder="1" applyAlignment="1">
      <alignment horizontal="center" vertical="center" wrapText="1"/>
    </xf>
    <xf numFmtId="1" fontId="20" fillId="2" borderId="11" xfId="5" applyNumberFormat="1" applyFont="1" applyFill="1" applyBorder="1" applyAlignment="1">
      <alignment horizontal="center" vertical="center" wrapText="1"/>
    </xf>
    <xf numFmtId="1" fontId="20" fillId="2" borderId="5" xfId="5" applyNumberFormat="1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164" fontId="20" fillId="2" borderId="8" xfId="19" applyFont="1" applyFill="1" applyBorder="1" applyAlignment="1">
      <alignment horizontal="center" vertical="center"/>
    </xf>
    <xf numFmtId="164" fontId="20" fillId="2" borderId="9" xfId="19" applyFont="1" applyFill="1" applyBorder="1" applyAlignment="1">
      <alignment horizontal="center" vertical="center"/>
    </xf>
    <xf numFmtId="164" fontId="20" fillId="2" borderId="2" xfId="19" applyFont="1" applyFill="1" applyBorder="1" applyAlignment="1">
      <alignment horizontal="center" vertical="center" wrapText="1"/>
    </xf>
    <xf numFmtId="164" fontId="20" fillId="2" borderId="8" xfId="19" applyFont="1" applyFill="1" applyBorder="1" applyAlignment="1">
      <alignment horizontal="center" vertical="center" wrapText="1"/>
    </xf>
    <xf numFmtId="164" fontId="20" fillId="2" borderId="9" xfId="19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/>
    </xf>
    <xf numFmtId="0" fontId="23" fillId="2" borderId="0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right" wrapText="1"/>
    </xf>
    <xf numFmtId="0" fontId="20" fillId="2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left" vertical="center" wrapText="1"/>
    </xf>
  </cellXfs>
  <cellStyles count="36">
    <cellStyle name="Heading2 2" xfId="23"/>
    <cellStyle name="Обычный" xfId="0" builtinId="0"/>
    <cellStyle name="Обычный 10" xfId="9"/>
    <cellStyle name="Обычный 12" xfId="30"/>
    <cellStyle name="Обычный 2" xfId="5"/>
    <cellStyle name="Обычный 2 10" xfId="12"/>
    <cellStyle name="Обычный 2 15" xfId="1"/>
    <cellStyle name="Обычный 24" xfId="21"/>
    <cellStyle name="Обычный 3" xfId="3"/>
    <cellStyle name="Обычный 31" xfId="15"/>
    <cellStyle name="Обычный 33" xfId="11"/>
    <cellStyle name="Обычный 33 3" xfId="22"/>
    <cellStyle name="Обычный 4" xfId="7"/>
    <cellStyle name="Обычный 4 2" xfId="17"/>
    <cellStyle name="Обычный 46" xfId="4"/>
    <cellStyle name="Обычный 46 2" xfId="24"/>
    <cellStyle name="Обычный 5" xfId="2"/>
    <cellStyle name="Обычный 5 2 2" xfId="10"/>
    <cellStyle name="Обычный 7" xfId="18"/>
    <cellStyle name="Обычный 7 5" xfId="20"/>
    <cellStyle name="Обычный_07.04" xfId="35"/>
    <cellStyle name="Обычный_Лист1" xfId="31"/>
    <cellStyle name="Обычный_Лист1_1" xfId="32"/>
    <cellStyle name="Обычный_Прайс" xfId="33"/>
    <cellStyle name="Процентный" xfId="34" builtinId="5"/>
    <cellStyle name="Стиль 1" xfId="13"/>
    <cellStyle name="Стиль 1 5" xfId="8"/>
    <cellStyle name="Финансовый" xfId="19" builtinId="3"/>
    <cellStyle name="Финансовый 2" xfId="28"/>
    <cellStyle name="Финансовый 26" xfId="16"/>
    <cellStyle name="Финансовый 26 2" xfId="26"/>
    <cellStyle name="Финансовый 3 9" xfId="14"/>
    <cellStyle name="Финансовый 3 9 2" xfId="25"/>
    <cellStyle name="Финансовый 31" xfId="6"/>
    <cellStyle name="Финансовый 31 2" xfId="27"/>
    <cellStyle name="Финансовый 35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7"/>
  <sheetViews>
    <sheetView tabSelected="1" view="pageBreakPreview" topLeftCell="A3" zoomScale="70" zoomScaleNormal="70" zoomScaleSheetLayoutView="70" workbookViewId="0">
      <pane ySplit="3" topLeftCell="A6" activePane="bottomLeft" state="frozen"/>
      <selection activeCell="A4" sqref="A4"/>
      <selection pane="bottomLeft" activeCell="Y8" sqref="Y8"/>
    </sheetView>
  </sheetViews>
  <sheetFormatPr defaultRowHeight="42.75" customHeight="1"/>
  <cols>
    <col min="1" max="1" width="6.5703125" style="19" customWidth="1"/>
    <col min="2" max="2" width="37.85546875" style="22" customWidth="1"/>
    <col min="3" max="3" width="53.7109375" style="22" customWidth="1"/>
    <col min="4" max="4" width="10.140625" style="19" customWidth="1"/>
    <col min="5" max="5" width="16.7109375" style="19" customWidth="1"/>
    <col min="6" max="6" width="15.7109375" style="23" customWidth="1"/>
    <col min="7" max="7" width="21.140625" style="24" customWidth="1"/>
    <col min="8" max="8" width="14.85546875" style="24" customWidth="1"/>
    <col min="9" max="9" width="15.7109375" style="19" customWidth="1"/>
    <col min="10" max="10" width="14.140625" style="19" customWidth="1"/>
    <col min="11" max="11" width="16.28515625" style="19" customWidth="1"/>
    <col min="12" max="39" width="14.140625" style="19" customWidth="1"/>
    <col min="40" max="40" width="14.140625" style="9" customWidth="1"/>
    <col min="41" max="49" width="16.28515625" style="9" customWidth="1"/>
    <col min="50" max="50" width="9.140625" style="4"/>
    <col min="51" max="16384" width="9.140625" style="5"/>
  </cols>
  <sheetData>
    <row r="1" spans="1:50" ht="54" hidden="1" customHeight="1">
      <c r="A1" s="132" t="s">
        <v>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25"/>
      <c r="AO1" s="25"/>
      <c r="AP1" s="25"/>
      <c r="AQ1" s="25"/>
      <c r="AR1" s="25"/>
      <c r="AS1" s="25"/>
      <c r="AT1" s="25"/>
      <c r="AU1" s="25"/>
      <c r="AV1" s="25"/>
      <c r="AW1" s="25"/>
    </row>
    <row r="2" spans="1:50" ht="123.75" hidden="1" customHeight="1">
      <c r="A2" s="145" t="s">
        <v>11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6"/>
      <c r="AN2" s="25"/>
      <c r="AO2" s="25"/>
      <c r="AP2" s="25"/>
      <c r="AQ2" s="25"/>
      <c r="AR2" s="25"/>
      <c r="AS2" s="25"/>
      <c r="AT2" s="25"/>
      <c r="AU2" s="25"/>
      <c r="AV2" s="25"/>
      <c r="AW2" s="25"/>
    </row>
    <row r="3" spans="1:50" ht="66" customHeight="1">
      <c r="A3" s="142" t="s">
        <v>0</v>
      </c>
      <c r="B3" s="139" t="s">
        <v>1</v>
      </c>
      <c r="C3" s="139" t="s">
        <v>2</v>
      </c>
      <c r="D3" s="139" t="s">
        <v>6</v>
      </c>
      <c r="E3" s="136" t="s">
        <v>4</v>
      </c>
      <c r="F3" s="133" t="s">
        <v>3</v>
      </c>
      <c r="G3" s="133" t="s">
        <v>5</v>
      </c>
      <c r="H3" s="149" t="s">
        <v>302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1"/>
    </row>
    <row r="4" spans="1:50" ht="64.5" customHeight="1">
      <c r="A4" s="143"/>
      <c r="B4" s="140"/>
      <c r="C4" s="140"/>
      <c r="D4" s="140"/>
      <c r="E4" s="137"/>
      <c r="F4" s="134"/>
      <c r="G4" s="134"/>
      <c r="H4" s="26"/>
      <c r="I4" s="27"/>
      <c r="J4" s="27"/>
      <c r="K4" s="27"/>
      <c r="L4" s="27"/>
      <c r="M4" s="27"/>
      <c r="N4" s="27"/>
      <c r="O4" s="27"/>
      <c r="P4" s="27"/>
      <c r="Q4" s="27"/>
      <c r="R4" s="147" t="s">
        <v>8</v>
      </c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8"/>
    </row>
    <row r="5" spans="1:50" s="6" customFormat="1" ht="130.5" customHeight="1">
      <c r="A5" s="144"/>
      <c r="B5" s="141"/>
      <c r="C5" s="141"/>
      <c r="D5" s="141"/>
      <c r="E5" s="138"/>
      <c r="F5" s="135"/>
      <c r="G5" s="135"/>
      <c r="H5" s="28" t="s">
        <v>227</v>
      </c>
      <c r="I5" s="28" t="s">
        <v>271</v>
      </c>
      <c r="J5" s="28" t="s">
        <v>229</v>
      </c>
      <c r="K5" s="28" t="s">
        <v>230</v>
      </c>
      <c r="L5" s="28" t="s">
        <v>231</v>
      </c>
      <c r="M5" s="28" t="s">
        <v>232</v>
      </c>
      <c r="N5" s="28" t="s">
        <v>233</v>
      </c>
      <c r="O5" s="28" t="s">
        <v>234</v>
      </c>
      <c r="P5" s="28" t="s">
        <v>235</v>
      </c>
      <c r="Q5" s="28" t="s">
        <v>236</v>
      </c>
      <c r="R5" s="28" t="s">
        <v>237</v>
      </c>
      <c r="S5" s="28" t="s">
        <v>238</v>
      </c>
      <c r="T5" s="28" t="s">
        <v>239</v>
      </c>
      <c r="U5" s="28" t="s">
        <v>240</v>
      </c>
      <c r="V5" s="28" t="s">
        <v>241</v>
      </c>
      <c r="W5" s="28" t="s">
        <v>242</v>
      </c>
      <c r="X5" s="28" t="s">
        <v>243</v>
      </c>
      <c r="Y5" s="28" t="s">
        <v>244</v>
      </c>
      <c r="Z5" s="28" t="s">
        <v>245</v>
      </c>
      <c r="AA5" s="28" t="s">
        <v>246</v>
      </c>
      <c r="AB5" s="28" t="s">
        <v>247</v>
      </c>
      <c r="AC5" s="28" t="s">
        <v>248</v>
      </c>
      <c r="AD5" s="28" t="s">
        <v>249</v>
      </c>
      <c r="AE5" s="28" t="s">
        <v>250</v>
      </c>
      <c r="AF5" s="28" t="s">
        <v>251</v>
      </c>
      <c r="AG5" s="28" t="s">
        <v>252</v>
      </c>
      <c r="AH5" s="28" t="s">
        <v>253</v>
      </c>
      <c r="AI5" s="28" t="s">
        <v>254</v>
      </c>
      <c r="AJ5" s="28" t="s">
        <v>255</v>
      </c>
      <c r="AK5" s="28" t="s">
        <v>256</v>
      </c>
      <c r="AL5" s="28" t="s">
        <v>257</v>
      </c>
      <c r="AM5" s="26" t="s">
        <v>258</v>
      </c>
      <c r="AN5" s="29" t="s">
        <v>259</v>
      </c>
      <c r="AO5" s="29" t="s">
        <v>260</v>
      </c>
      <c r="AP5" s="29" t="s">
        <v>261</v>
      </c>
      <c r="AQ5" s="29" t="s">
        <v>262</v>
      </c>
      <c r="AR5" s="29" t="s">
        <v>263</v>
      </c>
      <c r="AS5" s="29" t="s">
        <v>264</v>
      </c>
      <c r="AT5" s="29" t="s">
        <v>265</v>
      </c>
      <c r="AU5" s="29" t="s">
        <v>266</v>
      </c>
      <c r="AV5" s="29" t="s">
        <v>267</v>
      </c>
      <c r="AW5" s="29" t="s">
        <v>268</v>
      </c>
      <c r="AX5" s="3"/>
    </row>
    <row r="6" spans="1:50" s="6" customFormat="1" ht="45.75" customHeight="1">
      <c r="A6" s="30">
        <v>1</v>
      </c>
      <c r="B6" s="31" t="s">
        <v>87</v>
      </c>
      <c r="C6" s="31" t="s">
        <v>88</v>
      </c>
      <c r="D6" s="32" t="s">
        <v>14</v>
      </c>
      <c r="E6" s="33">
        <v>21</v>
      </c>
      <c r="F6" s="34">
        <v>90.36</v>
      </c>
      <c r="G6" s="34">
        <f>E6*F6</f>
        <v>1897.56</v>
      </c>
      <c r="H6" s="35" t="s">
        <v>228</v>
      </c>
      <c r="I6" s="36"/>
      <c r="J6" s="37"/>
      <c r="K6" s="37"/>
      <c r="L6" s="37"/>
      <c r="M6" s="37"/>
      <c r="N6" s="37"/>
      <c r="O6" s="37"/>
      <c r="P6" s="37"/>
      <c r="Q6" s="38"/>
      <c r="R6" s="37"/>
      <c r="S6" s="37"/>
      <c r="T6" s="37"/>
      <c r="U6" s="37"/>
      <c r="V6" s="37"/>
      <c r="W6" s="37"/>
      <c r="X6" s="37"/>
      <c r="Y6" s="38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9"/>
      <c r="AM6" s="40"/>
      <c r="AN6" s="36"/>
      <c r="AO6" s="37"/>
      <c r="AP6" s="37"/>
      <c r="AQ6" s="37"/>
      <c r="AR6" s="37"/>
      <c r="AS6" s="37"/>
      <c r="AT6" s="37"/>
      <c r="AU6" s="37"/>
      <c r="AV6" s="37"/>
      <c r="AW6" s="37"/>
      <c r="AX6" s="3"/>
    </row>
    <row r="7" spans="1:50" s="6" customFormat="1" ht="47.25" customHeight="1">
      <c r="A7" s="41">
        <v>2</v>
      </c>
      <c r="B7" s="42" t="s">
        <v>16</v>
      </c>
      <c r="C7" s="42" t="s">
        <v>17</v>
      </c>
      <c r="D7" s="43" t="s">
        <v>9</v>
      </c>
      <c r="E7" s="33">
        <v>34</v>
      </c>
      <c r="F7" s="34">
        <v>1226.5999999999999</v>
      </c>
      <c r="G7" s="34">
        <f t="shared" ref="G7:G70" si="0">E7*F7</f>
        <v>41704.399999999994</v>
      </c>
      <c r="H7" s="35"/>
      <c r="I7" s="44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9"/>
      <c r="AM7" s="45"/>
      <c r="AN7" s="36"/>
      <c r="AO7" s="37"/>
      <c r="AP7" s="37"/>
      <c r="AQ7" s="37"/>
      <c r="AR7" s="37"/>
      <c r="AS7" s="37"/>
      <c r="AT7" s="37"/>
      <c r="AU7" s="37"/>
      <c r="AV7" s="37"/>
      <c r="AW7" s="37"/>
      <c r="AX7" s="3"/>
    </row>
    <row r="8" spans="1:50" s="6" customFormat="1" ht="43.5" customHeight="1">
      <c r="A8" s="30">
        <v>3</v>
      </c>
      <c r="B8" s="42" t="s">
        <v>18</v>
      </c>
      <c r="C8" s="42" t="s">
        <v>19</v>
      </c>
      <c r="D8" s="46" t="s">
        <v>13</v>
      </c>
      <c r="E8" s="33">
        <v>40</v>
      </c>
      <c r="F8" s="34">
        <v>4006.0800000000004</v>
      </c>
      <c r="G8" s="34">
        <f t="shared" si="0"/>
        <v>160243.20000000001</v>
      </c>
      <c r="H8" s="35"/>
      <c r="I8" s="47">
        <v>3870</v>
      </c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9">
        <v>3500</v>
      </c>
      <c r="AH8" s="37"/>
      <c r="AI8" s="37"/>
      <c r="AJ8" s="37"/>
      <c r="AK8" s="37"/>
      <c r="AL8" s="37"/>
      <c r="AM8" s="45"/>
      <c r="AN8" s="36"/>
      <c r="AO8" s="37"/>
      <c r="AP8" s="37"/>
      <c r="AQ8" s="37"/>
      <c r="AR8" s="37"/>
      <c r="AS8" s="37"/>
      <c r="AT8" s="37"/>
      <c r="AU8" s="37"/>
      <c r="AV8" s="37"/>
      <c r="AW8" s="37"/>
      <c r="AX8" s="3"/>
    </row>
    <row r="9" spans="1:50" ht="39" customHeight="1">
      <c r="A9" s="30">
        <v>4</v>
      </c>
      <c r="B9" s="42" t="s">
        <v>89</v>
      </c>
      <c r="C9" s="42" t="s">
        <v>90</v>
      </c>
      <c r="D9" s="46" t="s">
        <v>91</v>
      </c>
      <c r="E9" s="33">
        <v>20</v>
      </c>
      <c r="F9" s="34">
        <v>107.11</v>
      </c>
      <c r="G9" s="34">
        <f t="shared" si="0"/>
        <v>2142.1999999999998</v>
      </c>
      <c r="H9" s="35"/>
      <c r="I9" s="36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40"/>
      <c r="AN9" s="36"/>
      <c r="AO9" s="39"/>
      <c r="AP9" s="39"/>
      <c r="AQ9" s="39"/>
      <c r="AR9" s="39"/>
      <c r="AS9" s="39"/>
      <c r="AT9" s="39"/>
      <c r="AU9" s="39"/>
      <c r="AV9" s="39"/>
      <c r="AW9" s="39"/>
    </row>
    <row r="10" spans="1:50" s="8" customFormat="1" ht="43.5" customHeight="1">
      <c r="A10" s="30">
        <v>5</v>
      </c>
      <c r="B10" s="48" t="s">
        <v>22</v>
      </c>
      <c r="C10" s="42" t="s">
        <v>23</v>
      </c>
      <c r="D10" s="32" t="s">
        <v>12</v>
      </c>
      <c r="E10" s="33">
        <v>640</v>
      </c>
      <c r="F10" s="34">
        <v>86.4</v>
      </c>
      <c r="G10" s="34">
        <f t="shared" si="0"/>
        <v>55296</v>
      </c>
      <c r="H10" s="49"/>
      <c r="I10" s="50">
        <v>65</v>
      </c>
      <c r="J10" s="50"/>
      <c r="K10" s="50"/>
      <c r="L10" s="51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2"/>
      <c r="AN10" s="36"/>
      <c r="AO10" s="50"/>
      <c r="AP10" s="50"/>
      <c r="AQ10" s="50"/>
      <c r="AR10" s="50"/>
      <c r="AS10" s="50"/>
      <c r="AT10" s="50"/>
      <c r="AU10" s="50"/>
      <c r="AV10" s="50"/>
      <c r="AW10" s="50"/>
      <c r="AX10" s="7"/>
    </row>
    <row r="11" spans="1:50" s="8" customFormat="1" ht="43.5" customHeight="1">
      <c r="A11" s="30">
        <v>6</v>
      </c>
      <c r="B11" s="42" t="s">
        <v>92</v>
      </c>
      <c r="C11" s="53" t="s">
        <v>93</v>
      </c>
      <c r="D11" s="54" t="s">
        <v>34</v>
      </c>
      <c r="E11" s="33">
        <v>5</v>
      </c>
      <c r="F11" s="34">
        <v>62477.83</v>
      </c>
      <c r="G11" s="34">
        <f t="shared" si="0"/>
        <v>312389.15000000002</v>
      </c>
      <c r="H11" s="55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>
        <v>60225</v>
      </c>
      <c r="AH11" s="50"/>
      <c r="AI11" s="50"/>
      <c r="AJ11" s="50"/>
      <c r="AK11" s="50"/>
      <c r="AL11" s="50"/>
      <c r="AM11" s="52"/>
      <c r="AN11" s="36"/>
      <c r="AO11" s="50"/>
      <c r="AP11" s="50"/>
      <c r="AQ11" s="50">
        <v>61974</v>
      </c>
      <c r="AR11" s="50"/>
      <c r="AS11" s="50"/>
      <c r="AT11" s="50"/>
      <c r="AU11" s="50"/>
      <c r="AV11" s="50"/>
      <c r="AW11" s="50"/>
      <c r="AX11" s="7"/>
    </row>
    <row r="12" spans="1:50" s="8" customFormat="1" ht="36" customHeight="1">
      <c r="A12" s="30">
        <v>7</v>
      </c>
      <c r="B12" s="42" t="s">
        <v>24</v>
      </c>
      <c r="C12" s="56" t="s">
        <v>25</v>
      </c>
      <c r="D12" s="54" t="s">
        <v>20</v>
      </c>
      <c r="E12" s="33">
        <v>990</v>
      </c>
      <c r="F12" s="34">
        <v>32.479999999999997</v>
      </c>
      <c r="G12" s="34">
        <f t="shared" si="0"/>
        <v>32155.199999999997</v>
      </c>
      <c r="H12" s="55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2"/>
      <c r="AN12" s="36"/>
      <c r="AO12" s="50"/>
      <c r="AP12" s="50"/>
      <c r="AQ12" s="50"/>
      <c r="AR12" s="50"/>
      <c r="AS12" s="50"/>
      <c r="AT12" s="50"/>
      <c r="AU12" s="50"/>
      <c r="AV12" s="50"/>
      <c r="AW12" s="50"/>
      <c r="AX12" s="7"/>
    </row>
    <row r="13" spans="1:50" ht="34.5" customHeight="1">
      <c r="A13" s="30">
        <v>8</v>
      </c>
      <c r="B13" s="42" t="s">
        <v>94</v>
      </c>
      <c r="C13" s="57" t="s">
        <v>95</v>
      </c>
      <c r="D13" s="32" t="s">
        <v>9</v>
      </c>
      <c r="E13" s="33">
        <v>565</v>
      </c>
      <c r="F13" s="34">
        <v>589.57000000000005</v>
      </c>
      <c r="G13" s="34">
        <f t="shared" si="0"/>
        <v>333107.05000000005</v>
      </c>
      <c r="H13" s="55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40"/>
      <c r="AN13" s="36"/>
      <c r="AO13" s="39"/>
      <c r="AP13" s="39"/>
      <c r="AQ13" s="39"/>
      <c r="AR13" s="39"/>
      <c r="AS13" s="39"/>
      <c r="AT13" s="39"/>
      <c r="AU13" s="39"/>
      <c r="AV13" s="39"/>
      <c r="AW13" s="39"/>
    </row>
    <row r="14" spans="1:50" ht="43.5" customHeight="1">
      <c r="A14" s="30">
        <v>9</v>
      </c>
      <c r="B14" s="58" t="s">
        <v>27</v>
      </c>
      <c r="C14" s="42" t="s">
        <v>28</v>
      </c>
      <c r="D14" s="32" t="s">
        <v>29</v>
      </c>
      <c r="E14" s="33">
        <v>960</v>
      </c>
      <c r="F14" s="34">
        <v>105.23</v>
      </c>
      <c r="G14" s="34">
        <f t="shared" si="0"/>
        <v>101020.8</v>
      </c>
      <c r="H14" s="55"/>
      <c r="I14" s="39">
        <v>83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>
        <v>64.2</v>
      </c>
      <c r="AH14" s="39"/>
      <c r="AI14" s="39"/>
      <c r="AJ14" s="39"/>
      <c r="AK14" s="39"/>
      <c r="AL14" s="39"/>
      <c r="AM14" s="40"/>
      <c r="AN14" s="36"/>
      <c r="AO14" s="39"/>
      <c r="AP14" s="39"/>
      <c r="AQ14" s="39"/>
      <c r="AR14" s="39">
        <v>90</v>
      </c>
      <c r="AS14" s="39"/>
      <c r="AT14" s="39"/>
      <c r="AU14" s="39"/>
      <c r="AV14" s="39"/>
      <c r="AW14" s="39"/>
    </row>
    <row r="15" spans="1:50" ht="39" customHeight="1">
      <c r="A15" s="30">
        <v>10</v>
      </c>
      <c r="B15" s="42" t="s">
        <v>30</v>
      </c>
      <c r="C15" s="42" t="s">
        <v>31</v>
      </c>
      <c r="D15" s="46" t="s">
        <v>9</v>
      </c>
      <c r="E15" s="33">
        <v>12</v>
      </c>
      <c r="F15" s="34">
        <v>1123.5</v>
      </c>
      <c r="G15" s="34">
        <f t="shared" si="0"/>
        <v>13482</v>
      </c>
      <c r="H15" s="55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40"/>
      <c r="AN15" s="36"/>
      <c r="AO15" s="39"/>
      <c r="AP15" s="39"/>
      <c r="AQ15" s="39"/>
      <c r="AR15" s="39"/>
      <c r="AS15" s="39"/>
      <c r="AT15" s="39"/>
      <c r="AU15" s="39"/>
      <c r="AV15" s="39"/>
      <c r="AW15" s="39"/>
    </row>
    <row r="16" spans="1:50" ht="43.5" customHeight="1">
      <c r="A16" s="30">
        <v>11</v>
      </c>
      <c r="B16" s="59" t="s">
        <v>32</v>
      </c>
      <c r="C16" s="42" t="s">
        <v>33</v>
      </c>
      <c r="D16" s="60" t="s">
        <v>34</v>
      </c>
      <c r="E16" s="33">
        <v>82</v>
      </c>
      <c r="F16" s="34">
        <v>1548.02</v>
      </c>
      <c r="G16" s="34">
        <f t="shared" si="0"/>
        <v>126937.64</v>
      </c>
      <c r="H16" s="55"/>
      <c r="I16" s="39">
        <v>1545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40"/>
      <c r="AN16" s="36"/>
      <c r="AO16" s="39"/>
      <c r="AP16" s="39"/>
      <c r="AQ16" s="39"/>
      <c r="AR16" s="39"/>
      <c r="AS16" s="39"/>
      <c r="AT16" s="39"/>
      <c r="AU16" s="39"/>
      <c r="AV16" s="39"/>
      <c r="AW16" s="39"/>
    </row>
    <row r="17" spans="1:49" ht="43.5" customHeight="1">
      <c r="A17" s="30">
        <v>12</v>
      </c>
      <c r="B17" s="42" t="s">
        <v>96</v>
      </c>
      <c r="C17" s="42" t="s">
        <v>97</v>
      </c>
      <c r="D17" s="32" t="s">
        <v>98</v>
      </c>
      <c r="E17" s="33">
        <v>312</v>
      </c>
      <c r="F17" s="34">
        <v>237.87</v>
      </c>
      <c r="G17" s="34">
        <f t="shared" si="0"/>
        <v>74215.44</v>
      </c>
      <c r="H17" s="55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40"/>
      <c r="AN17" s="36"/>
      <c r="AO17" s="39"/>
      <c r="AP17" s="39"/>
      <c r="AQ17" s="39"/>
      <c r="AR17" s="39"/>
      <c r="AS17" s="39"/>
      <c r="AT17" s="39"/>
      <c r="AU17" s="39"/>
      <c r="AV17" s="39"/>
      <c r="AW17" s="39"/>
    </row>
    <row r="18" spans="1:49" ht="43.5" customHeight="1">
      <c r="A18" s="30">
        <v>13</v>
      </c>
      <c r="B18" s="61" t="s">
        <v>35</v>
      </c>
      <c r="C18" s="42" t="s">
        <v>36</v>
      </c>
      <c r="D18" s="46" t="s">
        <v>21</v>
      </c>
      <c r="E18" s="33">
        <v>10</v>
      </c>
      <c r="F18" s="34">
        <v>3424</v>
      </c>
      <c r="G18" s="34">
        <f t="shared" si="0"/>
        <v>34240</v>
      </c>
      <c r="H18" s="55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36"/>
      <c r="AO18" s="39"/>
      <c r="AP18" s="39"/>
      <c r="AQ18" s="39"/>
      <c r="AR18" s="39"/>
      <c r="AS18" s="39"/>
      <c r="AT18" s="39"/>
      <c r="AU18" s="39"/>
      <c r="AV18" s="39"/>
      <c r="AW18" s="39"/>
    </row>
    <row r="19" spans="1:49" ht="43.5" customHeight="1">
      <c r="A19" s="30">
        <v>14</v>
      </c>
      <c r="B19" s="42" t="s">
        <v>99</v>
      </c>
      <c r="C19" s="62">
        <v>0.96</v>
      </c>
      <c r="D19" s="32" t="s">
        <v>100</v>
      </c>
      <c r="E19" s="33">
        <v>140</v>
      </c>
      <c r="F19" s="34">
        <v>25000</v>
      </c>
      <c r="G19" s="34">
        <f t="shared" si="0"/>
        <v>3500000</v>
      </c>
      <c r="H19" s="55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40"/>
      <c r="AN19" s="36"/>
      <c r="AO19" s="39"/>
      <c r="AP19" s="39"/>
      <c r="AQ19" s="39"/>
      <c r="AR19" s="39"/>
      <c r="AS19" s="39"/>
      <c r="AT19" s="39"/>
      <c r="AU19" s="39"/>
      <c r="AV19" s="39"/>
      <c r="AW19" s="39"/>
    </row>
    <row r="20" spans="1:49" ht="43.5" customHeight="1">
      <c r="A20" s="30">
        <v>15</v>
      </c>
      <c r="B20" s="42" t="s">
        <v>101</v>
      </c>
      <c r="C20" s="42" t="s">
        <v>102</v>
      </c>
      <c r="D20" s="32" t="s">
        <v>34</v>
      </c>
      <c r="E20" s="33">
        <v>525</v>
      </c>
      <c r="F20" s="34">
        <v>843.67</v>
      </c>
      <c r="G20" s="34">
        <f t="shared" si="0"/>
        <v>442926.75</v>
      </c>
      <c r="H20" s="55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40"/>
      <c r="AN20" s="36"/>
      <c r="AO20" s="39"/>
      <c r="AP20" s="39"/>
      <c r="AQ20" s="39"/>
      <c r="AR20" s="39"/>
      <c r="AS20" s="39"/>
      <c r="AT20" s="39"/>
      <c r="AU20" s="39"/>
      <c r="AV20" s="39"/>
      <c r="AW20" s="39"/>
    </row>
    <row r="21" spans="1:49" ht="43.5" customHeight="1">
      <c r="A21" s="30">
        <v>16</v>
      </c>
      <c r="B21" s="42" t="s">
        <v>103</v>
      </c>
      <c r="C21" s="42" t="s">
        <v>104</v>
      </c>
      <c r="D21" s="32" t="s">
        <v>20</v>
      </c>
      <c r="E21" s="33">
        <v>200</v>
      </c>
      <c r="F21" s="34">
        <v>43.02</v>
      </c>
      <c r="G21" s="34">
        <f t="shared" si="0"/>
        <v>8604</v>
      </c>
      <c r="H21" s="55"/>
      <c r="I21" s="39">
        <v>30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40"/>
      <c r="AN21" s="36"/>
      <c r="AO21" s="39"/>
      <c r="AP21" s="39"/>
      <c r="AQ21" s="39"/>
      <c r="AR21" s="39"/>
      <c r="AS21" s="39"/>
      <c r="AT21" s="39"/>
      <c r="AU21" s="39"/>
      <c r="AV21" s="39"/>
      <c r="AW21" s="39"/>
    </row>
    <row r="22" spans="1:49" ht="43.5" customHeight="1">
      <c r="A22" s="30">
        <v>17</v>
      </c>
      <c r="B22" s="63" t="s">
        <v>105</v>
      </c>
      <c r="C22" s="64" t="s">
        <v>106</v>
      </c>
      <c r="D22" s="65" t="s">
        <v>107</v>
      </c>
      <c r="E22" s="33">
        <v>216</v>
      </c>
      <c r="F22" s="34">
        <v>156.41999999999999</v>
      </c>
      <c r="G22" s="34">
        <f t="shared" si="0"/>
        <v>33786.719999999994</v>
      </c>
      <c r="H22" s="55"/>
      <c r="I22" s="39">
        <v>145</v>
      </c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40"/>
      <c r="AN22" s="36"/>
      <c r="AO22" s="39"/>
      <c r="AP22" s="39"/>
      <c r="AQ22" s="39"/>
      <c r="AR22" s="39"/>
      <c r="AS22" s="39"/>
      <c r="AT22" s="39"/>
      <c r="AU22" s="39"/>
      <c r="AV22" s="39"/>
      <c r="AW22" s="39"/>
    </row>
    <row r="23" spans="1:49" ht="43.5" customHeight="1">
      <c r="A23" s="30">
        <v>18</v>
      </c>
      <c r="B23" s="42" t="s">
        <v>37</v>
      </c>
      <c r="C23" s="42" t="s">
        <v>38</v>
      </c>
      <c r="D23" s="46" t="s">
        <v>20</v>
      </c>
      <c r="E23" s="33">
        <v>3000</v>
      </c>
      <c r="F23" s="34">
        <v>226.85</v>
      </c>
      <c r="G23" s="34">
        <f t="shared" si="0"/>
        <v>680550</v>
      </c>
      <c r="H23" s="55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40"/>
      <c r="AN23" s="36"/>
      <c r="AO23" s="39"/>
      <c r="AP23" s="39"/>
      <c r="AQ23" s="39"/>
      <c r="AR23" s="39">
        <v>225</v>
      </c>
      <c r="AS23" s="39"/>
      <c r="AT23" s="39"/>
      <c r="AU23" s="39"/>
      <c r="AV23" s="39"/>
      <c r="AW23" s="39"/>
    </row>
    <row r="24" spans="1:49" ht="45" customHeight="1">
      <c r="A24" s="30">
        <v>19</v>
      </c>
      <c r="B24" s="59" t="s">
        <v>39</v>
      </c>
      <c r="C24" s="59" t="s">
        <v>108</v>
      </c>
      <c r="D24" s="60" t="s">
        <v>15</v>
      </c>
      <c r="E24" s="33">
        <v>74</v>
      </c>
      <c r="F24" s="34">
        <v>476.98</v>
      </c>
      <c r="G24" s="34">
        <f t="shared" si="0"/>
        <v>35296.520000000004</v>
      </c>
      <c r="H24" s="55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40"/>
      <c r="AN24" s="36"/>
      <c r="AO24" s="39"/>
      <c r="AP24" s="39"/>
      <c r="AQ24" s="39"/>
      <c r="AR24" s="39"/>
      <c r="AS24" s="39"/>
      <c r="AT24" s="39"/>
      <c r="AU24" s="39"/>
      <c r="AV24" s="39"/>
      <c r="AW24" s="39"/>
    </row>
    <row r="25" spans="1:49" ht="39.75" customHeight="1">
      <c r="A25" s="30">
        <v>20</v>
      </c>
      <c r="B25" s="59" t="s">
        <v>39</v>
      </c>
      <c r="C25" s="59" t="s">
        <v>40</v>
      </c>
      <c r="D25" s="66" t="s">
        <v>9</v>
      </c>
      <c r="E25" s="33">
        <v>10</v>
      </c>
      <c r="F25" s="34">
        <v>960</v>
      </c>
      <c r="G25" s="34">
        <f t="shared" si="0"/>
        <v>9600</v>
      </c>
      <c r="H25" s="55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40"/>
      <c r="AN25" s="36"/>
      <c r="AO25" s="39"/>
      <c r="AP25" s="39"/>
      <c r="AQ25" s="39"/>
      <c r="AR25" s="39"/>
      <c r="AS25" s="39"/>
      <c r="AT25" s="39"/>
      <c r="AU25" s="39"/>
      <c r="AV25" s="39"/>
      <c r="AW25" s="39"/>
    </row>
    <row r="26" spans="1:49" ht="44.25" customHeight="1">
      <c r="A26" s="30">
        <v>21</v>
      </c>
      <c r="B26" s="61" t="s">
        <v>109</v>
      </c>
      <c r="C26" s="67" t="s">
        <v>110</v>
      </c>
      <c r="D26" s="32"/>
      <c r="E26" s="33">
        <v>1</v>
      </c>
      <c r="F26" s="34">
        <v>600000</v>
      </c>
      <c r="G26" s="34">
        <f t="shared" si="0"/>
        <v>600000</v>
      </c>
      <c r="H26" s="55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40"/>
      <c r="AN26" s="36"/>
      <c r="AO26" s="39"/>
      <c r="AP26" s="39"/>
      <c r="AQ26" s="39"/>
      <c r="AR26" s="39"/>
      <c r="AS26" s="39"/>
      <c r="AT26" s="39"/>
      <c r="AU26" s="39"/>
      <c r="AV26" s="39"/>
      <c r="AW26" s="39"/>
    </row>
    <row r="27" spans="1:49" ht="43.5" customHeight="1">
      <c r="A27" s="30">
        <v>22</v>
      </c>
      <c r="B27" s="42" t="s">
        <v>111</v>
      </c>
      <c r="C27" s="62" t="s">
        <v>112</v>
      </c>
      <c r="D27" s="32" t="s">
        <v>26</v>
      </c>
      <c r="E27" s="33">
        <v>1500</v>
      </c>
      <c r="F27" s="34">
        <v>1500</v>
      </c>
      <c r="G27" s="34">
        <f t="shared" si="0"/>
        <v>2250000</v>
      </c>
      <c r="H27" s="55"/>
      <c r="I27" s="39"/>
      <c r="J27" s="39"/>
      <c r="K27" s="39">
        <v>1500</v>
      </c>
      <c r="L27" s="68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40"/>
      <c r="AN27" s="36"/>
      <c r="AO27" s="39"/>
      <c r="AP27" s="39"/>
      <c r="AQ27" s="39"/>
      <c r="AR27" s="39"/>
      <c r="AS27" s="39"/>
      <c r="AT27" s="39"/>
      <c r="AU27" s="39"/>
      <c r="AV27" s="39"/>
      <c r="AW27" s="39"/>
    </row>
    <row r="28" spans="1:49" ht="43.5" customHeight="1">
      <c r="A28" s="30">
        <v>23</v>
      </c>
      <c r="B28" s="42" t="s">
        <v>113</v>
      </c>
      <c r="C28" s="53" t="s">
        <v>114</v>
      </c>
      <c r="D28" s="32" t="s">
        <v>9</v>
      </c>
      <c r="E28" s="33">
        <v>2</v>
      </c>
      <c r="F28" s="34">
        <v>110169.69</v>
      </c>
      <c r="G28" s="34">
        <f t="shared" si="0"/>
        <v>220339.38</v>
      </c>
      <c r="H28" s="55"/>
      <c r="I28" s="39"/>
      <c r="J28" s="39">
        <v>110169.69</v>
      </c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40"/>
      <c r="AN28" s="36"/>
      <c r="AO28" s="39"/>
      <c r="AP28" s="39"/>
      <c r="AQ28" s="39"/>
      <c r="AR28" s="39"/>
      <c r="AS28" s="39"/>
      <c r="AT28" s="39"/>
      <c r="AU28" s="39"/>
      <c r="AV28" s="39"/>
      <c r="AW28" s="39"/>
    </row>
    <row r="29" spans="1:49" ht="43.5" customHeight="1">
      <c r="A29" s="30">
        <v>24</v>
      </c>
      <c r="B29" s="61" t="s">
        <v>41</v>
      </c>
      <c r="C29" s="42" t="s">
        <v>42</v>
      </c>
      <c r="D29" s="46" t="s">
        <v>14</v>
      </c>
      <c r="E29" s="33">
        <v>10</v>
      </c>
      <c r="F29" s="34">
        <v>14.93</v>
      </c>
      <c r="G29" s="34">
        <f t="shared" si="0"/>
        <v>149.30000000000001</v>
      </c>
      <c r="H29" s="55"/>
      <c r="I29" s="39"/>
      <c r="J29" s="39"/>
      <c r="K29" s="39"/>
      <c r="L29" s="39"/>
      <c r="M29" s="39"/>
      <c r="N29" s="39"/>
      <c r="O29" s="39"/>
      <c r="P29" s="39"/>
      <c r="Q29" s="39"/>
      <c r="R29" s="38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40"/>
      <c r="AN29" s="36"/>
      <c r="AO29" s="39"/>
      <c r="AP29" s="39"/>
      <c r="AQ29" s="39"/>
      <c r="AR29" s="39"/>
      <c r="AS29" s="39"/>
      <c r="AT29" s="39"/>
      <c r="AU29" s="39"/>
      <c r="AV29" s="39"/>
      <c r="AW29" s="39"/>
    </row>
    <row r="30" spans="1:49" ht="43.5" customHeight="1">
      <c r="A30" s="30">
        <v>25</v>
      </c>
      <c r="B30" s="42" t="s">
        <v>43</v>
      </c>
      <c r="C30" s="42" t="s">
        <v>44</v>
      </c>
      <c r="D30" s="32" t="s">
        <v>12</v>
      </c>
      <c r="E30" s="33">
        <v>7000</v>
      </c>
      <c r="F30" s="34">
        <v>349.54</v>
      </c>
      <c r="G30" s="34">
        <f t="shared" si="0"/>
        <v>2446780</v>
      </c>
      <c r="H30" s="55"/>
      <c r="I30" s="39"/>
      <c r="J30" s="39"/>
      <c r="K30" s="39"/>
      <c r="L30" s="39"/>
      <c r="M30" s="39"/>
      <c r="N30" s="39"/>
      <c r="O30" s="39"/>
      <c r="P30" s="39"/>
      <c r="Q30" s="39"/>
      <c r="R30" s="38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>
        <v>95.65</v>
      </c>
      <c r="AH30" s="39"/>
      <c r="AI30" s="39"/>
      <c r="AJ30" s="39"/>
      <c r="AK30" s="39"/>
      <c r="AL30" s="39"/>
      <c r="AM30" s="40"/>
      <c r="AN30" s="36"/>
      <c r="AO30" s="39"/>
      <c r="AP30" s="39"/>
      <c r="AQ30" s="39"/>
      <c r="AR30" s="39">
        <v>345</v>
      </c>
      <c r="AS30" s="39"/>
      <c r="AT30" s="39"/>
      <c r="AU30" s="39"/>
      <c r="AV30" s="39"/>
      <c r="AW30" s="39"/>
    </row>
    <row r="31" spans="1:49" ht="43.5" customHeight="1">
      <c r="A31" s="30">
        <v>26</v>
      </c>
      <c r="B31" s="42" t="s">
        <v>45</v>
      </c>
      <c r="C31" s="42" t="s">
        <v>46</v>
      </c>
      <c r="D31" s="32" t="s">
        <v>12</v>
      </c>
      <c r="E31" s="33">
        <v>100</v>
      </c>
      <c r="F31" s="34">
        <v>132.74</v>
      </c>
      <c r="G31" s="34">
        <f t="shared" si="0"/>
        <v>13274</v>
      </c>
      <c r="H31" s="55"/>
      <c r="I31" s="39"/>
      <c r="J31" s="39"/>
      <c r="K31" s="39"/>
      <c r="L31" s="39"/>
      <c r="M31" s="39"/>
      <c r="N31" s="39"/>
      <c r="O31" s="39"/>
      <c r="P31" s="39"/>
      <c r="Q31" s="39"/>
      <c r="R31" s="38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40"/>
      <c r="AN31" s="36"/>
      <c r="AO31" s="39"/>
      <c r="AP31" s="39"/>
      <c r="AQ31" s="39"/>
      <c r="AR31" s="39"/>
      <c r="AS31" s="39"/>
      <c r="AT31" s="39"/>
      <c r="AU31" s="39"/>
      <c r="AV31" s="39"/>
      <c r="AW31" s="39"/>
    </row>
    <row r="32" spans="1:49" ht="43.5" customHeight="1">
      <c r="A32" s="30">
        <v>27</v>
      </c>
      <c r="B32" s="58" t="s">
        <v>47</v>
      </c>
      <c r="C32" s="69" t="s">
        <v>48</v>
      </c>
      <c r="D32" s="70" t="s">
        <v>14</v>
      </c>
      <c r="E32" s="33">
        <v>320</v>
      </c>
      <c r="F32" s="34">
        <v>3.77</v>
      </c>
      <c r="G32" s="34">
        <f t="shared" si="0"/>
        <v>1206.4000000000001</v>
      </c>
      <c r="H32" s="55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40"/>
      <c r="AN32" s="36"/>
      <c r="AO32" s="39"/>
      <c r="AP32" s="39"/>
      <c r="AQ32" s="39"/>
      <c r="AR32" s="39"/>
      <c r="AS32" s="39"/>
      <c r="AT32" s="39"/>
      <c r="AU32" s="39"/>
      <c r="AV32" s="39"/>
      <c r="AW32" s="39"/>
    </row>
    <row r="33" spans="1:49" ht="43.5" customHeight="1">
      <c r="A33" s="30">
        <v>28</v>
      </c>
      <c r="B33" s="71" t="s">
        <v>115</v>
      </c>
      <c r="C33" s="42" t="s">
        <v>116</v>
      </c>
      <c r="D33" s="32" t="s">
        <v>21</v>
      </c>
      <c r="E33" s="33">
        <v>10</v>
      </c>
      <c r="F33" s="34">
        <v>125939</v>
      </c>
      <c r="G33" s="34">
        <f t="shared" si="0"/>
        <v>1259390</v>
      </c>
      <c r="H33" s="55"/>
      <c r="I33" s="39"/>
      <c r="J33" s="39"/>
      <c r="K33" s="39"/>
      <c r="L33" s="39"/>
      <c r="M33" s="39"/>
      <c r="N33" s="39"/>
      <c r="O33" s="39">
        <v>125939</v>
      </c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40"/>
      <c r="AN33" s="36"/>
      <c r="AO33" s="39"/>
      <c r="AP33" s="39"/>
      <c r="AQ33" s="39"/>
      <c r="AR33" s="39"/>
      <c r="AS33" s="39"/>
      <c r="AT33" s="39"/>
      <c r="AU33" s="39"/>
      <c r="AV33" s="39"/>
      <c r="AW33" s="39"/>
    </row>
    <row r="34" spans="1:49" ht="43.5" customHeight="1">
      <c r="A34" s="30">
        <v>29</v>
      </c>
      <c r="B34" s="72" t="s">
        <v>61</v>
      </c>
      <c r="C34" s="56" t="s">
        <v>62</v>
      </c>
      <c r="D34" s="43" t="s">
        <v>10</v>
      </c>
      <c r="E34" s="33">
        <v>3</v>
      </c>
      <c r="F34" s="34">
        <v>352400.22000000003</v>
      </c>
      <c r="G34" s="34">
        <f t="shared" si="0"/>
        <v>1057200.6600000001</v>
      </c>
      <c r="H34" s="55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40"/>
      <c r="AN34" s="36"/>
      <c r="AO34" s="39"/>
      <c r="AP34" s="39"/>
      <c r="AQ34" s="39"/>
      <c r="AR34" s="39"/>
      <c r="AS34" s="39"/>
      <c r="AT34" s="39"/>
      <c r="AU34" s="39"/>
      <c r="AV34" s="39"/>
      <c r="AW34" s="39"/>
    </row>
    <row r="35" spans="1:49" ht="43.5" customHeight="1">
      <c r="A35" s="30">
        <v>30</v>
      </c>
      <c r="B35" s="42" t="s">
        <v>49</v>
      </c>
      <c r="C35" s="42" t="s">
        <v>50</v>
      </c>
      <c r="D35" s="32" t="s">
        <v>21</v>
      </c>
      <c r="E35" s="33">
        <v>2000</v>
      </c>
      <c r="F35" s="34">
        <v>856</v>
      </c>
      <c r="G35" s="34">
        <f t="shared" si="0"/>
        <v>1712000</v>
      </c>
      <c r="H35" s="55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40"/>
      <c r="AN35" s="36"/>
      <c r="AO35" s="39"/>
      <c r="AP35" s="39"/>
      <c r="AQ35" s="39"/>
      <c r="AR35" s="39"/>
      <c r="AS35" s="39"/>
      <c r="AT35" s="39"/>
      <c r="AU35" s="39"/>
      <c r="AV35" s="39"/>
      <c r="AW35" s="39"/>
    </row>
    <row r="36" spans="1:49" ht="43.5" customHeight="1">
      <c r="A36" s="30">
        <v>31</v>
      </c>
      <c r="B36" s="73" t="s">
        <v>117</v>
      </c>
      <c r="C36" s="74" t="s">
        <v>118</v>
      </c>
      <c r="D36" s="75" t="s">
        <v>119</v>
      </c>
      <c r="E36" s="33">
        <v>100000</v>
      </c>
      <c r="F36" s="34">
        <v>8</v>
      </c>
      <c r="G36" s="34">
        <f t="shared" si="0"/>
        <v>800000</v>
      </c>
      <c r="H36" s="55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>
        <v>7.7</v>
      </c>
      <c r="T36" s="39"/>
      <c r="U36" s="39"/>
      <c r="V36" s="39"/>
      <c r="W36" s="39"/>
      <c r="X36" s="39"/>
      <c r="Y36" s="39">
        <v>7.5</v>
      </c>
      <c r="Z36" s="39"/>
      <c r="AA36" s="39"/>
      <c r="AB36" s="39">
        <v>7</v>
      </c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40"/>
      <c r="AN36" s="36"/>
      <c r="AO36" s="39">
        <v>6.5</v>
      </c>
      <c r="AP36" s="39">
        <v>7.98</v>
      </c>
      <c r="AQ36" s="39"/>
      <c r="AR36" s="39"/>
      <c r="AS36" s="39"/>
      <c r="AT36" s="39"/>
      <c r="AU36" s="39"/>
      <c r="AV36" s="39"/>
      <c r="AW36" s="39">
        <v>7</v>
      </c>
    </row>
    <row r="37" spans="1:49" ht="43.5" customHeight="1">
      <c r="A37" s="30">
        <v>32</v>
      </c>
      <c r="B37" s="42" t="s">
        <v>120</v>
      </c>
      <c r="C37" s="56" t="s">
        <v>121</v>
      </c>
      <c r="D37" s="54" t="s">
        <v>52</v>
      </c>
      <c r="E37" s="33">
        <v>92000</v>
      </c>
      <c r="F37" s="34">
        <v>104.86</v>
      </c>
      <c r="G37" s="34">
        <f t="shared" si="0"/>
        <v>9647120</v>
      </c>
      <c r="H37" s="55"/>
      <c r="I37" s="39"/>
      <c r="J37" s="39"/>
      <c r="K37" s="39"/>
      <c r="L37" s="39">
        <v>90</v>
      </c>
      <c r="M37" s="39"/>
      <c r="N37" s="39"/>
      <c r="O37" s="39"/>
      <c r="P37" s="39">
        <v>90</v>
      </c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>
        <v>94</v>
      </c>
      <c r="AC37" s="39"/>
      <c r="AD37" s="39"/>
      <c r="AE37" s="39"/>
      <c r="AF37" s="39"/>
      <c r="AG37" s="39"/>
      <c r="AH37" s="39"/>
      <c r="AI37" s="39"/>
      <c r="AJ37" s="39"/>
      <c r="AK37" s="39"/>
      <c r="AL37" s="39">
        <v>98.5</v>
      </c>
      <c r="AM37" s="40"/>
      <c r="AN37" s="36">
        <v>92.99</v>
      </c>
      <c r="AO37" s="39">
        <v>94</v>
      </c>
      <c r="AP37" s="39">
        <v>103.5</v>
      </c>
      <c r="AQ37" s="39">
        <v>97</v>
      </c>
      <c r="AR37" s="39"/>
      <c r="AS37" s="39">
        <v>94.4</v>
      </c>
      <c r="AT37" s="39"/>
      <c r="AU37" s="39"/>
      <c r="AV37" s="39"/>
      <c r="AW37" s="39"/>
    </row>
    <row r="38" spans="1:49" ht="43.5" customHeight="1">
      <c r="A38" s="30">
        <v>33</v>
      </c>
      <c r="B38" s="42" t="s">
        <v>51</v>
      </c>
      <c r="C38" s="56" t="s">
        <v>122</v>
      </c>
      <c r="D38" s="54" t="s">
        <v>52</v>
      </c>
      <c r="E38" s="33">
        <v>4500</v>
      </c>
      <c r="F38" s="34">
        <v>68.48</v>
      </c>
      <c r="G38" s="34">
        <f t="shared" si="0"/>
        <v>308160</v>
      </c>
      <c r="H38" s="55"/>
      <c r="I38" s="39"/>
      <c r="J38" s="39"/>
      <c r="K38" s="39"/>
      <c r="L38" s="39">
        <v>68</v>
      </c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>
        <v>58</v>
      </c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40"/>
      <c r="AN38" s="36"/>
      <c r="AO38" s="39">
        <v>66</v>
      </c>
      <c r="AP38" s="39"/>
      <c r="AQ38" s="39"/>
      <c r="AR38" s="39"/>
      <c r="AS38" s="39"/>
      <c r="AT38" s="39">
        <v>65</v>
      </c>
      <c r="AU38" s="39"/>
      <c r="AV38" s="39"/>
      <c r="AW38" s="39"/>
    </row>
    <row r="39" spans="1:49" ht="43.5" customHeight="1">
      <c r="A39" s="30">
        <v>34</v>
      </c>
      <c r="B39" s="42" t="s">
        <v>51</v>
      </c>
      <c r="C39" s="56" t="s">
        <v>123</v>
      </c>
      <c r="D39" s="54" t="s">
        <v>52</v>
      </c>
      <c r="E39" s="33">
        <v>32000</v>
      </c>
      <c r="F39" s="34">
        <v>117.7</v>
      </c>
      <c r="G39" s="34">
        <f t="shared" si="0"/>
        <v>3766400</v>
      </c>
      <c r="H39" s="55"/>
      <c r="I39" s="39"/>
      <c r="J39" s="39"/>
      <c r="K39" s="39"/>
      <c r="L39" s="39">
        <v>113</v>
      </c>
      <c r="M39" s="39"/>
      <c r="N39" s="39"/>
      <c r="O39" s="39"/>
      <c r="P39" s="39">
        <v>100</v>
      </c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>
        <v>102</v>
      </c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40"/>
      <c r="AN39" s="36"/>
      <c r="AO39" s="39">
        <v>110</v>
      </c>
      <c r="AP39" s="39"/>
      <c r="AQ39" s="39">
        <v>112</v>
      </c>
      <c r="AR39" s="39"/>
      <c r="AS39" s="39"/>
      <c r="AT39" s="39">
        <v>99.4</v>
      </c>
      <c r="AU39" s="39"/>
      <c r="AV39" s="39"/>
      <c r="AW39" s="39"/>
    </row>
    <row r="40" spans="1:49" ht="43.5" customHeight="1">
      <c r="A40" s="30">
        <v>35</v>
      </c>
      <c r="B40" s="76" t="s">
        <v>53</v>
      </c>
      <c r="C40" s="76" t="s">
        <v>54</v>
      </c>
      <c r="D40" s="32" t="s">
        <v>10</v>
      </c>
      <c r="E40" s="33">
        <v>500</v>
      </c>
      <c r="F40" s="34">
        <v>146.59</v>
      </c>
      <c r="G40" s="34">
        <f t="shared" si="0"/>
        <v>73295</v>
      </c>
      <c r="H40" s="55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40"/>
      <c r="AN40" s="36"/>
      <c r="AO40" s="39">
        <v>110</v>
      </c>
      <c r="AP40" s="39"/>
      <c r="AQ40" s="39"/>
      <c r="AR40" s="39"/>
      <c r="AS40" s="39"/>
      <c r="AT40" s="39"/>
      <c r="AU40" s="39"/>
      <c r="AV40" s="39"/>
      <c r="AW40" s="39"/>
    </row>
    <row r="41" spans="1:49" ht="43.5" customHeight="1">
      <c r="A41" s="30">
        <v>36</v>
      </c>
      <c r="B41" s="76" t="s">
        <v>55</v>
      </c>
      <c r="C41" s="76" t="s">
        <v>56</v>
      </c>
      <c r="D41" s="32" t="s">
        <v>10</v>
      </c>
      <c r="E41" s="33">
        <v>300</v>
      </c>
      <c r="F41" s="34">
        <v>179.76000000000002</v>
      </c>
      <c r="G41" s="34">
        <f t="shared" si="0"/>
        <v>53928.000000000007</v>
      </c>
      <c r="H41" s="55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40"/>
      <c r="AN41" s="36"/>
      <c r="AO41" s="39">
        <v>145</v>
      </c>
      <c r="AP41" s="39"/>
      <c r="AQ41" s="39"/>
      <c r="AR41" s="39"/>
      <c r="AS41" s="39"/>
      <c r="AT41" s="39"/>
      <c r="AU41" s="39"/>
      <c r="AV41" s="39"/>
      <c r="AW41" s="39"/>
    </row>
    <row r="42" spans="1:49" ht="43.5" customHeight="1">
      <c r="A42" s="30">
        <v>37</v>
      </c>
      <c r="B42" s="76" t="s">
        <v>57</v>
      </c>
      <c r="C42" s="76" t="s">
        <v>58</v>
      </c>
      <c r="D42" s="32" t="s">
        <v>10</v>
      </c>
      <c r="E42" s="33">
        <v>300</v>
      </c>
      <c r="F42" s="34">
        <v>191.53</v>
      </c>
      <c r="G42" s="34">
        <f t="shared" si="0"/>
        <v>57459</v>
      </c>
      <c r="H42" s="55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8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40"/>
      <c r="AN42" s="36"/>
      <c r="AO42" s="39">
        <v>165</v>
      </c>
      <c r="AP42" s="39"/>
      <c r="AQ42" s="39"/>
      <c r="AR42" s="39"/>
      <c r="AS42" s="39"/>
      <c r="AT42" s="39"/>
      <c r="AU42" s="39"/>
      <c r="AV42" s="39"/>
      <c r="AW42" s="39"/>
    </row>
    <row r="43" spans="1:49" ht="43.5" customHeight="1">
      <c r="A43" s="30">
        <v>38</v>
      </c>
      <c r="B43" s="77" t="s">
        <v>124</v>
      </c>
      <c r="C43" s="78" t="s">
        <v>124</v>
      </c>
      <c r="D43" s="66" t="s">
        <v>10</v>
      </c>
      <c r="E43" s="33">
        <v>20</v>
      </c>
      <c r="F43" s="34">
        <v>3210</v>
      </c>
      <c r="G43" s="34">
        <f t="shared" si="0"/>
        <v>64200</v>
      </c>
      <c r="H43" s="55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40"/>
      <c r="AN43" s="36"/>
      <c r="AO43" s="39"/>
      <c r="AP43" s="39"/>
      <c r="AQ43" s="39"/>
      <c r="AR43" s="39"/>
      <c r="AS43" s="39"/>
      <c r="AT43" s="39"/>
      <c r="AU43" s="39"/>
      <c r="AV43" s="39"/>
      <c r="AW43" s="39"/>
    </row>
    <row r="44" spans="1:49" ht="43.5" customHeight="1">
      <c r="A44" s="30">
        <v>39</v>
      </c>
      <c r="B44" s="79" t="s">
        <v>125</v>
      </c>
      <c r="C44" s="79" t="s">
        <v>126</v>
      </c>
      <c r="D44" s="32" t="s">
        <v>127</v>
      </c>
      <c r="E44" s="33">
        <v>24</v>
      </c>
      <c r="F44" s="34">
        <v>24797.100200000001</v>
      </c>
      <c r="G44" s="34">
        <f t="shared" si="0"/>
        <v>595130.40480000002</v>
      </c>
      <c r="H44" s="55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40"/>
      <c r="AN44" s="36"/>
      <c r="AO44" s="39"/>
      <c r="AP44" s="39"/>
      <c r="AQ44" s="39"/>
      <c r="AR44" s="39"/>
      <c r="AS44" s="39"/>
      <c r="AT44" s="39"/>
      <c r="AU44" s="39"/>
      <c r="AV44" s="39"/>
      <c r="AW44" s="39"/>
    </row>
    <row r="45" spans="1:49" ht="43.5" customHeight="1">
      <c r="A45" s="30">
        <v>40</v>
      </c>
      <c r="B45" s="79" t="s">
        <v>125</v>
      </c>
      <c r="C45" s="79" t="s">
        <v>128</v>
      </c>
      <c r="D45" s="32" t="s">
        <v>127</v>
      </c>
      <c r="E45" s="33">
        <v>30</v>
      </c>
      <c r="F45" s="34">
        <v>20099.864399999999</v>
      </c>
      <c r="G45" s="34">
        <f t="shared" si="0"/>
        <v>602995.93199999991</v>
      </c>
      <c r="H45" s="55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40"/>
      <c r="AN45" s="36"/>
      <c r="AO45" s="39"/>
      <c r="AP45" s="39"/>
      <c r="AQ45" s="39"/>
      <c r="AR45" s="39"/>
      <c r="AS45" s="39"/>
      <c r="AT45" s="39"/>
      <c r="AU45" s="39"/>
      <c r="AV45" s="39"/>
      <c r="AW45" s="39"/>
    </row>
    <row r="46" spans="1:49" ht="43.5" customHeight="1">
      <c r="A46" s="30">
        <v>41</v>
      </c>
      <c r="B46" s="79" t="s">
        <v>125</v>
      </c>
      <c r="C46" s="79" t="s">
        <v>129</v>
      </c>
      <c r="D46" s="32" t="s">
        <v>127</v>
      </c>
      <c r="E46" s="33">
        <v>24</v>
      </c>
      <c r="F46" s="34">
        <v>34632.69</v>
      </c>
      <c r="G46" s="34">
        <f t="shared" si="0"/>
        <v>831184.56</v>
      </c>
      <c r="H46" s="55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40"/>
      <c r="AN46" s="36"/>
      <c r="AO46" s="39"/>
      <c r="AP46" s="39"/>
      <c r="AQ46" s="39"/>
      <c r="AR46" s="39"/>
      <c r="AS46" s="39"/>
      <c r="AT46" s="39"/>
      <c r="AU46" s="39"/>
      <c r="AV46" s="39"/>
      <c r="AW46" s="39"/>
    </row>
    <row r="47" spans="1:49" ht="43.5" customHeight="1">
      <c r="A47" s="30">
        <v>42</v>
      </c>
      <c r="B47" s="42" t="s">
        <v>75</v>
      </c>
      <c r="C47" s="42" t="s">
        <v>76</v>
      </c>
      <c r="D47" s="46" t="s">
        <v>10</v>
      </c>
      <c r="E47" s="33">
        <v>800</v>
      </c>
      <c r="F47" s="34">
        <v>3156.5</v>
      </c>
      <c r="G47" s="34">
        <f t="shared" si="0"/>
        <v>2525200</v>
      </c>
      <c r="H47" s="55"/>
      <c r="I47" s="39"/>
      <c r="J47" s="39"/>
      <c r="K47" s="39"/>
      <c r="L47" s="39"/>
      <c r="M47" s="39">
        <v>3060</v>
      </c>
      <c r="N47" s="39"/>
      <c r="O47" s="39"/>
      <c r="P47" s="39"/>
      <c r="Q47" s="39"/>
      <c r="R47" s="39"/>
      <c r="S47" s="39"/>
      <c r="T47" s="39"/>
      <c r="U47" s="39">
        <v>3109</v>
      </c>
      <c r="V47" s="39"/>
      <c r="W47" s="39">
        <v>3150</v>
      </c>
      <c r="X47" s="39">
        <v>3125</v>
      </c>
      <c r="Y47" s="39"/>
      <c r="Z47" s="39"/>
      <c r="AA47" s="39"/>
      <c r="AB47" s="39"/>
      <c r="AC47" s="39"/>
      <c r="AD47" s="39"/>
      <c r="AE47" s="39"/>
      <c r="AF47" s="39"/>
      <c r="AG47" s="39"/>
      <c r="AH47" s="39">
        <v>3100</v>
      </c>
      <c r="AI47" s="39">
        <v>2500</v>
      </c>
      <c r="AJ47" s="39">
        <v>3100</v>
      </c>
      <c r="AK47" s="39"/>
      <c r="AL47" s="39"/>
      <c r="AM47" s="40"/>
      <c r="AN47" s="36"/>
      <c r="AO47" s="39">
        <v>3130</v>
      </c>
      <c r="AP47" s="39">
        <v>2716</v>
      </c>
      <c r="AQ47" s="39"/>
      <c r="AR47" s="39"/>
      <c r="AS47" s="39"/>
      <c r="AT47" s="39"/>
      <c r="AU47" s="39"/>
      <c r="AV47" s="39"/>
      <c r="AW47" s="39"/>
    </row>
    <row r="48" spans="1:49" ht="43.5" customHeight="1">
      <c r="A48" s="30">
        <v>43</v>
      </c>
      <c r="B48" s="58" t="s">
        <v>130</v>
      </c>
      <c r="C48" s="80" t="s">
        <v>130</v>
      </c>
      <c r="D48" s="81" t="s">
        <v>26</v>
      </c>
      <c r="E48" s="33">
        <v>1</v>
      </c>
      <c r="F48" s="34">
        <v>3000</v>
      </c>
      <c r="G48" s="34">
        <f t="shared" si="0"/>
        <v>3000</v>
      </c>
      <c r="H48" s="55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40"/>
      <c r="AN48" s="36"/>
      <c r="AO48" s="39"/>
      <c r="AP48" s="39"/>
      <c r="AQ48" s="39"/>
      <c r="AR48" s="39"/>
      <c r="AS48" s="39"/>
      <c r="AT48" s="39"/>
      <c r="AU48" s="39"/>
      <c r="AV48" s="39"/>
      <c r="AW48" s="39"/>
    </row>
    <row r="49" spans="1:49" ht="43.5" customHeight="1">
      <c r="A49" s="30">
        <v>44</v>
      </c>
      <c r="B49" s="82" t="s">
        <v>131</v>
      </c>
      <c r="C49" s="82" t="s">
        <v>132</v>
      </c>
      <c r="D49" s="46" t="s">
        <v>10</v>
      </c>
      <c r="E49" s="33">
        <v>9</v>
      </c>
      <c r="F49" s="34">
        <v>15408</v>
      </c>
      <c r="G49" s="34">
        <f t="shared" si="0"/>
        <v>138672</v>
      </c>
      <c r="H49" s="55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>
        <v>13000</v>
      </c>
      <c r="V49" s="39"/>
      <c r="W49" s="39"/>
      <c r="X49" s="39"/>
      <c r="Y49" s="39"/>
      <c r="Z49" s="39"/>
      <c r="AA49" s="39">
        <v>5685</v>
      </c>
      <c r="AB49" s="39"/>
      <c r="AC49" s="39"/>
      <c r="AD49" s="39"/>
      <c r="AE49" s="39"/>
      <c r="AF49" s="39"/>
      <c r="AG49" s="39"/>
      <c r="AH49" s="39"/>
      <c r="AI49" s="39"/>
      <c r="AJ49" s="39">
        <v>14900</v>
      </c>
      <c r="AK49" s="39"/>
      <c r="AL49" s="39"/>
      <c r="AM49" s="40"/>
      <c r="AN49" s="36"/>
      <c r="AO49" s="39"/>
      <c r="AP49" s="39"/>
      <c r="AQ49" s="39"/>
      <c r="AR49" s="39"/>
      <c r="AS49" s="39"/>
      <c r="AT49" s="39"/>
      <c r="AU49" s="39"/>
      <c r="AV49" s="39"/>
      <c r="AW49" s="39"/>
    </row>
    <row r="50" spans="1:49" ht="43.5" customHeight="1">
      <c r="A50" s="30">
        <v>45</v>
      </c>
      <c r="B50" s="82" t="s">
        <v>133</v>
      </c>
      <c r="C50" s="82" t="s">
        <v>134</v>
      </c>
      <c r="D50" s="46" t="s">
        <v>10</v>
      </c>
      <c r="E50" s="33">
        <v>2</v>
      </c>
      <c r="F50" s="34">
        <v>15408</v>
      </c>
      <c r="G50" s="34">
        <f t="shared" si="0"/>
        <v>30816</v>
      </c>
      <c r="H50" s="55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>
        <v>15405</v>
      </c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40"/>
      <c r="AN50" s="36"/>
      <c r="AO50" s="39"/>
      <c r="AP50" s="39"/>
      <c r="AQ50" s="39"/>
      <c r="AR50" s="39"/>
      <c r="AS50" s="39"/>
      <c r="AT50" s="39"/>
      <c r="AU50" s="39"/>
      <c r="AV50" s="39"/>
      <c r="AW50" s="39"/>
    </row>
    <row r="51" spans="1:49" ht="43.5" customHeight="1">
      <c r="A51" s="30">
        <v>46</v>
      </c>
      <c r="B51" s="42" t="s">
        <v>135</v>
      </c>
      <c r="C51" s="79" t="s">
        <v>136</v>
      </c>
      <c r="D51" s="32" t="s">
        <v>21</v>
      </c>
      <c r="E51" s="33">
        <v>7000</v>
      </c>
      <c r="F51" s="34">
        <v>211.32500000000002</v>
      </c>
      <c r="G51" s="34">
        <f t="shared" si="0"/>
        <v>1479275.0000000002</v>
      </c>
      <c r="H51" s="55">
        <v>202.4</v>
      </c>
      <c r="I51" s="39">
        <v>209</v>
      </c>
      <c r="J51" s="39"/>
      <c r="K51" s="39"/>
      <c r="L51" s="39"/>
      <c r="M51" s="39"/>
      <c r="N51" s="39"/>
      <c r="O51" s="39"/>
      <c r="P51" s="39">
        <v>183</v>
      </c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>
        <v>211</v>
      </c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40"/>
      <c r="AN51" s="36"/>
      <c r="AO51" s="39"/>
      <c r="AP51" s="39">
        <v>198</v>
      </c>
      <c r="AQ51" s="39"/>
      <c r="AR51" s="39"/>
      <c r="AS51" s="39"/>
      <c r="AT51" s="39"/>
      <c r="AU51" s="39"/>
      <c r="AV51" s="39"/>
      <c r="AW51" s="39"/>
    </row>
    <row r="52" spans="1:49" ht="43.5" customHeight="1">
      <c r="A52" s="30">
        <v>47</v>
      </c>
      <c r="B52" s="42" t="s">
        <v>137</v>
      </c>
      <c r="C52" s="42" t="s">
        <v>138</v>
      </c>
      <c r="D52" s="32" t="s">
        <v>10</v>
      </c>
      <c r="E52" s="33">
        <v>11</v>
      </c>
      <c r="F52" s="34">
        <v>4750.8</v>
      </c>
      <c r="G52" s="34">
        <f t="shared" si="0"/>
        <v>52258.8</v>
      </c>
      <c r="H52" s="55">
        <v>4450</v>
      </c>
      <c r="I52" s="39">
        <v>4740</v>
      </c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40"/>
      <c r="AN52" s="36"/>
      <c r="AO52" s="39">
        <v>4400</v>
      </c>
      <c r="AP52" s="39"/>
      <c r="AQ52" s="39"/>
      <c r="AR52" s="39"/>
      <c r="AS52" s="39"/>
      <c r="AT52" s="39"/>
      <c r="AU52" s="39"/>
      <c r="AV52" s="39"/>
      <c r="AW52" s="39"/>
    </row>
    <row r="53" spans="1:49" ht="43.5" customHeight="1">
      <c r="A53" s="30">
        <v>48</v>
      </c>
      <c r="B53" s="42" t="s">
        <v>139</v>
      </c>
      <c r="C53" s="83" t="s">
        <v>140</v>
      </c>
      <c r="D53" s="32" t="s">
        <v>10</v>
      </c>
      <c r="E53" s="33">
        <v>10</v>
      </c>
      <c r="F53" s="34">
        <v>1091.4000000000001</v>
      </c>
      <c r="G53" s="34">
        <f t="shared" si="0"/>
        <v>10914</v>
      </c>
      <c r="H53" s="55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40"/>
      <c r="AN53" s="36"/>
      <c r="AO53" s="39"/>
      <c r="AP53" s="39"/>
      <c r="AQ53" s="39"/>
      <c r="AR53" s="39"/>
      <c r="AS53" s="39"/>
      <c r="AT53" s="39"/>
      <c r="AU53" s="39"/>
      <c r="AV53" s="39"/>
      <c r="AW53" s="39"/>
    </row>
    <row r="54" spans="1:49" ht="43.5" customHeight="1">
      <c r="A54" s="30">
        <v>49</v>
      </c>
      <c r="B54" s="42" t="s">
        <v>139</v>
      </c>
      <c r="C54" s="83" t="s">
        <v>141</v>
      </c>
      <c r="D54" s="32" t="s">
        <v>10</v>
      </c>
      <c r="E54" s="33">
        <v>20</v>
      </c>
      <c r="F54" s="34">
        <v>1091.4000000000001</v>
      </c>
      <c r="G54" s="34">
        <f t="shared" si="0"/>
        <v>21828</v>
      </c>
      <c r="H54" s="55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40"/>
      <c r="AN54" s="36"/>
      <c r="AO54" s="39"/>
      <c r="AP54" s="39"/>
      <c r="AQ54" s="39"/>
      <c r="AR54" s="39"/>
      <c r="AS54" s="39"/>
      <c r="AT54" s="39"/>
      <c r="AU54" s="39"/>
      <c r="AV54" s="39"/>
      <c r="AW54" s="39"/>
    </row>
    <row r="55" spans="1:49" ht="43.5" customHeight="1">
      <c r="A55" s="30">
        <v>50</v>
      </c>
      <c r="B55" s="42" t="s">
        <v>139</v>
      </c>
      <c r="C55" s="83" t="s">
        <v>142</v>
      </c>
      <c r="D55" s="32" t="s">
        <v>10</v>
      </c>
      <c r="E55" s="33">
        <v>10</v>
      </c>
      <c r="F55" s="34">
        <v>1091.4000000000001</v>
      </c>
      <c r="G55" s="34">
        <f t="shared" si="0"/>
        <v>10914</v>
      </c>
      <c r="H55" s="55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40"/>
      <c r="AN55" s="36"/>
      <c r="AO55" s="39"/>
      <c r="AP55" s="39"/>
      <c r="AQ55" s="39"/>
      <c r="AR55" s="39"/>
      <c r="AS55" s="39"/>
      <c r="AT55" s="39"/>
      <c r="AU55" s="39"/>
      <c r="AV55" s="39"/>
      <c r="AW55" s="39"/>
    </row>
    <row r="56" spans="1:49" ht="43.5" customHeight="1">
      <c r="A56" s="30">
        <v>51</v>
      </c>
      <c r="B56" s="42" t="s">
        <v>143</v>
      </c>
      <c r="C56" s="84" t="s">
        <v>144</v>
      </c>
      <c r="D56" s="32" t="s">
        <v>10</v>
      </c>
      <c r="E56" s="33">
        <v>60</v>
      </c>
      <c r="F56" s="34">
        <v>1410.26</v>
      </c>
      <c r="G56" s="34">
        <f t="shared" si="0"/>
        <v>84615.6</v>
      </c>
      <c r="H56" s="55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>
        <v>1070</v>
      </c>
      <c r="AD56" s="39"/>
      <c r="AE56" s="39"/>
      <c r="AF56" s="39"/>
      <c r="AG56" s="39"/>
      <c r="AH56" s="39"/>
      <c r="AI56" s="39"/>
      <c r="AJ56" s="39"/>
      <c r="AK56" s="39"/>
      <c r="AL56" s="39"/>
      <c r="AM56" s="40"/>
      <c r="AN56" s="36"/>
      <c r="AO56" s="39"/>
      <c r="AP56" s="39"/>
      <c r="AQ56" s="39"/>
      <c r="AR56" s="39"/>
      <c r="AS56" s="39"/>
      <c r="AT56" s="39"/>
      <c r="AU56" s="39"/>
      <c r="AV56" s="39"/>
      <c r="AW56" s="39"/>
    </row>
    <row r="57" spans="1:49" ht="43.5" customHeight="1">
      <c r="A57" s="30">
        <v>52</v>
      </c>
      <c r="B57" s="42" t="s">
        <v>145</v>
      </c>
      <c r="C57" s="42" t="s">
        <v>146</v>
      </c>
      <c r="D57" s="46" t="s">
        <v>9</v>
      </c>
      <c r="E57" s="33">
        <v>5</v>
      </c>
      <c r="F57" s="34">
        <v>2000</v>
      </c>
      <c r="G57" s="34">
        <f t="shared" si="0"/>
        <v>10000</v>
      </c>
      <c r="H57" s="55"/>
      <c r="I57" s="39"/>
      <c r="J57" s="39"/>
      <c r="K57" s="39"/>
      <c r="L57" s="39"/>
      <c r="M57" s="39"/>
      <c r="N57" s="39">
        <v>1290</v>
      </c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40"/>
      <c r="AN57" s="36"/>
      <c r="AO57" s="39"/>
      <c r="AP57" s="39"/>
      <c r="AQ57" s="39"/>
      <c r="AR57" s="39"/>
      <c r="AS57" s="39"/>
      <c r="AT57" s="39"/>
      <c r="AU57" s="39"/>
      <c r="AV57" s="39"/>
      <c r="AW57" s="39"/>
    </row>
    <row r="58" spans="1:49" ht="43.5" customHeight="1">
      <c r="A58" s="30">
        <v>53</v>
      </c>
      <c r="B58" s="77" t="s">
        <v>147</v>
      </c>
      <c r="C58" s="42" t="s">
        <v>148</v>
      </c>
      <c r="D58" s="66" t="s">
        <v>149</v>
      </c>
      <c r="E58" s="33">
        <v>5</v>
      </c>
      <c r="F58" s="34">
        <v>10058</v>
      </c>
      <c r="G58" s="34">
        <f t="shared" si="0"/>
        <v>50290</v>
      </c>
      <c r="H58" s="55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40"/>
      <c r="AN58" s="36"/>
      <c r="AO58" s="39"/>
      <c r="AP58" s="39"/>
      <c r="AQ58" s="39"/>
      <c r="AR58" s="39"/>
      <c r="AS58" s="39"/>
      <c r="AT58" s="39"/>
      <c r="AU58" s="39"/>
      <c r="AV58" s="39"/>
      <c r="AW58" s="39"/>
    </row>
    <row r="59" spans="1:49" ht="43.5" customHeight="1">
      <c r="A59" s="30">
        <v>54</v>
      </c>
      <c r="B59" s="48" t="s">
        <v>150</v>
      </c>
      <c r="C59" s="42" t="s">
        <v>151</v>
      </c>
      <c r="D59" s="32" t="s">
        <v>152</v>
      </c>
      <c r="E59" s="33">
        <v>77</v>
      </c>
      <c r="F59" s="34">
        <v>4100</v>
      </c>
      <c r="G59" s="34">
        <f t="shared" si="0"/>
        <v>315700</v>
      </c>
      <c r="H59" s="55">
        <v>3670</v>
      </c>
      <c r="I59" s="39"/>
      <c r="J59" s="39"/>
      <c r="K59" s="39"/>
      <c r="L59" s="39"/>
      <c r="M59" s="39">
        <v>3980</v>
      </c>
      <c r="N59" s="39"/>
      <c r="O59" s="39"/>
      <c r="P59" s="39"/>
      <c r="Q59" s="39"/>
      <c r="R59" s="39"/>
      <c r="S59" s="39"/>
      <c r="T59" s="39"/>
      <c r="U59" s="39"/>
      <c r="V59" s="39"/>
      <c r="W59" s="39">
        <v>3900</v>
      </c>
      <c r="X59" s="39"/>
      <c r="Y59" s="39">
        <v>3700</v>
      </c>
      <c r="Z59" s="39"/>
      <c r="AA59" s="39"/>
      <c r="AB59" s="39">
        <v>3525</v>
      </c>
      <c r="AC59" s="39"/>
      <c r="AD59" s="39"/>
      <c r="AE59" s="39"/>
      <c r="AF59" s="39"/>
      <c r="AG59" s="39"/>
      <c r="AH59" s="39">
        <v>3500</v>
      </c>
      <c r="AI59" s="39"/>
      <c r="AJ59" s="39">
        <v>3900</v>
      </c>
      <c r="AK59" s="39"/>
      <c r="AL59" s="39"/>
      <c r="AM59" s="40"/>
      <c r="AN59" s="36"/>
      <c r="AO59" s="39"/>
      <c r="AP59" s="39"/>
      <c r="AQ59" s="39">
        <v>3897</v>
      </c>
      <c r="AR59" s="39"/>
      <c r="AS59" s="39"/>
      <c r="AT59" s="39"/>
      <c r="AU59" s="39">
        <v>4030</v>
      </c>
      <c r="AV59" s="39"/>
      <c r="AW59" s="39"/>
    </row>
    <row r="60" spans="1:49" ht="43.5" customHeight="1">
      <c r="A60" s="30">
        <v>55</v>
      </c>
      <c r="B60" s="48" t="s">
        <v>150</v>
      </c>
      <c r="C60" s="42" t="s">
        <v>153</v>
      </c>
      <c r="D60" s="32" t="s">
        <v>9</v>
      </c>
      <c r="E60" s="33">
        <v>32</v>
      </c>
      <c r="F60" s="34">
        <v>586.36</v>
      </c>
      <c r="G60" s="34">
        <f t="shared" si="0"/>
        <v>18763.52</v>
      </c>
      <c r="H60" s="55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>
        <v>455</v>
      </c>
      <c r="Z60" s="39"/>
      <c r="AA60" s="39"/>
      <c r="AB60" s="39">
        <v>409</v>
      </c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40"/>
      <c r="AN60" s="36"/>
      <c r="AO60" s="39"/>
      <c r="AP60" s="39"/>
      <c r="AQ60" s="39"/>
      <c r="AR60" s="39"/>
      <c r="AS60" s="39"/>
      <c r="AT60" s="39"/>
      <c r="AU60" s="39"/>
      <c r="AV60" s="39"/>
      <c r="AW60" s="39"/>
    </row>
    <row r="61" spans="1:49" ht="43.5" customHeight="1">
      <c r="A61" s="30">
        <v>56</v>
      </c>
      <c r="B61" s="58" t="s">
        <v>154</v>
      </c>
      <c r="C61" s="85" t="s">
        <v>155</v>
      </c>
      <c r="D61" s="32" t="s">
        <v>9</v>
      </c>
      <c r="E61" s="33">
        <v>20</v>
      </c>
      <c r="F61" s="34">
        <v>4815</v>
      </c>
      <c r="G61" s="34">
        <f t="shared" si="0"/>
        <v>96300</v>
      </c>
      <c r="H61" s="55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>
        <v>3985</v>
      </c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40"/>
      <c r="AN61" s="36"/>
      <c r="AO61" s="39"/>
      <c r="AP61" s="39"/>
      <c r="AQ61" s="39"/>
      <c r="AR61" s="39"/>
      <c r="AS61" s="39"/>
      <c r="AT61" s="39"/>
      <c r="AU61" s="39"/>
      <c r="AV61" s="39"/>
      <c r="AW61" s="39"/>
    </row>
    <row r="62" spans="1:49" ht="43.5" customHeight="1">
      <c r="A62" s="30">
        <v>57</v>
      </c>
      <c r="B62" s="42" t="s">
        <v>156</v>
      </c>
      <c r="C62" s="53" t="s">
        <v>157</v>
      </c>
      <c r="D62" s="86" t="s">
        <v>10</v>
      </c>
      <c r="E62" s="33">
        <v>16</v>
      </c>
      <c r="F62" s="34">
        <v>3000</v>
      </c>
      <c r="G62" s="34">
        <f t="shared" si="0"/>
        <v>48000</v>
      </c>
      <c r="H62" s="55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40"/>
      <c r="AN62" s="36"/>
      <c r="AO62" s="39"/>
      <c r="AP62" s="39"/>
      <c r="AQ62" s="39"/>
      <c r="AR62" s="39"/>
      <c r="AS62" s="39"/>
      <c r="AT62" s="39"/>
      <c r="AU62" s="39"/>
      <c r="AV62" s="39"/>
      <c r="AW62" s="39"/>
    </row>
    <row r="63" spans="1:49" ht="43.5" customHeight="1">
      <c r="A63" s="30">
        <v>58</v>
      </c>
      <c r="B63" s="42" t="s">
        <v>158</v>
      </c>
      <c r="C63" s="42" t="s">
        <v>159</v>
      </c>
      <c r="D63" s="32" t="s">
        <v>10</v>
      </c>
      <c r="E63" s="33">
        <v>40</v>
      </c>
      <c r="F63" s="34">
        <v>1032.55</v>
      </c>
      <c r="G63" s="34">
        <f t="shared" si="0"/>
        <v>41302</v>
      </c>
      <c r="H63" s="55"/>
      <c r="I63" s="39"/>
      <c r="J63" s="39"/>
      <c r="K63" s="39"/>
      <c r="L63" s="39"/>
      <c r="M63" s="39"/>
      <c r="N63" s="39">
        <v>995</v>
      </c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40"/>
      <c r="AN63" s="36"/>
      <c r="AO63" s="39"/>
      <c r="AP63" s="39"/>
      <c r="AQ63" s="39"/>
      <c r="AR63" s="39"/>
      <c r="AS63" s="39"/>
      <c r="AT63" s="39"/>
      <c r="AU63" s="39"/>
      <c r="AV63" s="39"/>
      <c r="AW63" s="39"/>
    </row>
    <row r="64" spans="1:49" ht="43.5" customHeight="1">
      <c r="A64" s="30">
        <v>59</v>
      </c>
      <c r="B64" s="87" t="s">
        <v>160</v>
      </c>
      <c r="C64" s="87" t="s">
        <v>161</v>
      </c>
      <c r="D64" s="32" t="s">
        <v>10</v>
      </c>
      <c r="E64" s="33">
        <v>70</v>
      </c>
      <c r="F64" s="34">
        <v>1254.04</v>
      </c>
      <c r="G64" s="34">
        <f t="shared" si="0"/>
        <v>87782.8</v>
      </c>
      <c r="H64" s="55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>
        <v>1153</v>
      </c>
      <c r="AG64" s="39"/>
      <c r="AH64" s="39"/>
      <c r="AI64" s="39"/>
      <c r="AJ64" s="39"/>
      <c r="AK64" s="39"/>
      <c r="AL64" s="39"/>
      <c r="AM64" s="40"/>
      <c r="AN64" s="36"/>
      <c r="AO64" s="39"/>
      <c r="AP64" s="39"/>
      <c r="AQ64" s="39"/>
      <c r="AR64" s="39"/>
      <c r="AS64" s="39"/>
      <c r="AT64" s="39"/>
      <c r="AU64" s="39"/>
      <c r="AV64" s="39"/>
      <c r="AW64" s="39"/>
    </row>
    <row r="65" spans="1:49" ht="57" customHeight="1">
      <c r="A65" s="30">
        <v>60</v>
      </c>
      <c r="B65" s="42" t="s">
        <v>162</v>
      </c>
      <c r="C65" s="56" t="s">
        <v>163</v>
      </c>
      <c r="D65" s="32" t="s">
        <v>10</v>
      </c>
      <c r="E65" s="33">
        <v>10</v>
      </c>
      <c r="F65" s="34">
        <v>288900</v>
      </c>
      <c r="G65" s="34">
        <f t="shared" si="0"/>
        <v>2889000</v>
      </c>
      <c r="H65" s="55"/>
      <c r="I65" s="39"/>
      <c r="J65" s="39"/>
      <c r="K65" s="39"/>
      <c r="L65" s="39"/>
      <c r="M65" s="39"/>
      <c r="N65" s="39"/>
      <c r="O65" s="39"/>
      <c r="P65" s="39"/>
      <c r="Q65" s="39"/>
      <c r="R65" s="39">
        <v>270000</v>
      </c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40"/>
      <c r="AN65" s="36"/>
      <c r="AO65" s="39"/>
      <c r="AP65" s="39"/>
      <c r="AQ65" s="39"/>
      <c r="AR65" s="39"/>
      <c r="AS65" s="39"/>
      <c r="AT65" s="39"/>
      <c r="AU65" s="39"/>
      <c r="AV65" s="39"/>
      <c r="AW65" s="39"/>
    </row>
    <row r="66" spans="1:49" ht="57" customHeight="1">
      <c r="A66" s="30">
        <v>61</v>
      </c>
      <c r="B66" s="42" t="s">
        <v>164</v>
      </c>
      <c r="C66" s="56" t="s">
        <v>165</v>
      </c>
      <c r="D66" s="32" t="s">
        <v>10</v>
      </c>
      <c r="E66" s="33">
        <v>10</v>
      </c>
      <c r="F66" s="34">
        <v>288900</v>
      </c>
      <c r="G66" s="34">
        <f t="shared" si="0"/>
        <v>2889000</v>
      </c>
      <c r="H66" s="55"/>
      <c r="I66" s="39"/>
      <c r="J66" s="39"/>
      <c r="K66" s="39"/>
      <c r="L66" s="39"/>
      <c r="M66" s="39"/>
      <c r="N66" s="39"/>
      <c r="O66" s="39"/>
      <c r="P66" s="39"/>
      <c r="Q66" s="39"/>
      <c r="R66" s="39">
        <v>270000</v>
      </c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40"/>
      <c r="AN66" s="36"/>
      <c r="AO66" s="39"/>
      <c r="AP66" s="39"/>
      <c r="AQ66" s="39"/>
      <c r="AR66" s="39"/>
      <c r="AS66" s="39"/>
      <c r="AT66" s="39"/>
      <c r="AU66" s="39"/>
      <c r="AV66" s="39"/>
      <c r="AW66" s="39"/>
    </row>
    <row r="67" spans="1:49" ht="57" customHeight="1">
      <c r="A67" s="30">
        <v>62</v>
      </c>
      <c r="B67" s="42" t="s">
        <v>166</v>
      </c>
      <c r="C67" s="56" t="s">
        <v>165</v>
      </c>
      <c r="D67" s="32" t="s">
        <v>10</v>
      </c>
      <c r="E67" s="33">
        <v>10</v>
      </c>
      <c r="F67" s="34">
        <v>288900</v>
      </c>
      <c r="G67" s="34">
        <f t="shared" si="0"/>
        <v>2889000</v>
      </c>
      <c r="H67" s="55"/>
      <c r="I67" s="39"/>
      <c r="J67" s="39"/>
      <c r="K67" s="39"/>
      <c r="L67" s="39"/>
      <c r="M67" s="39"/>
      <c r="N67" s="39"/>
      <c r="O67" s="39"/>
      <c r="P67" s="39"/>
      <c r="Q67" s="39"/>
      <c r="R67" s="39">
        <v>270000</v>
      </c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40"/>
      <c r="AN67" s="36"/>
      <c r="AO67" s="39"/>
      <c r="AP67" s="39"/>
      <c r="AQ67" s="39"/>
      <c r="AR67" s="39"/>
      <c r="AS67" s="39"/>
      <c r="AT67" s="39"/>
      <c r="AU67" s="39"/>
      <c r="AV67" s="39"/>
      <c r="AW67" s="39"/>
    </row>
    <row r="68" spans="1:49" ht="43.5" customHeight="1">
      <c r="A68" s="30">
        <v>63</v>
      </c>
      <c r="B68" s="42" t="s">
        <v>167</v>
      </c>
      <c r="C68" s="42" t="s">
        <v>168</v>
      </c>
      <c r="D68" s="32" t="s">
        <v>10</v>
      </c>
      <c r="E68" s="33">
        <v>100</v>
      </c>
      <c r="F68" s="34">
        <v>2568</v>
      </c>
      <c r="G68" s="34">
        <f t="shared" si="0"/>
        <v>256800</v>
      </c>
      <c r="H68" s="55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>
        <v>2500</v>
      </c>
      <c r="AI68" s="39"/>
      <c r="AJ68" s="39"/>
      <c r="AK68" s="39"/>
      <c r="AL68" s="39"/>
      <c r="AM68" s="40"/>
      <c r="AN68" s="36"/>
      <c r="AO68" s="39"/>
      <c r="AP68" s="39"/>
      <c r="AQ68" s="39"/>
      <c r="AR68" s="39"/>
      <c r="AS68" s="39"/>
      <c r="AT68" s="39"/>
      <c r="AU68" s="39"/>
      <c r="AV68" s="39"/>
      <c r="AW68" s="39"/>
    </row>
    <row r="69" spans="1:49" ht="43.5" customHeight="1">
      <c r="A69" s="30">
        <v>64</v>
      </c>
      <c r="B69" s="42" t="s">
        <v>167</v>
      </c>
      <c r="C69" s="42" t="s">
        <v>169</v>
      </c>
      <c r="D69" s="32" t="s">
        <v>10</v>
      </c>
      <c r="E69" s="33">
        <v>50</v>
      </c>
      <c r="F69" s="34">
        <v>2568</v>
      </c>
      <c r="G69" s="34">
        <f t="shared" si="0"/>
        <v>128400</v>
      </c>
      <c r="H69" s="55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>
        <v>2300</v>
      </c>
      <c r="AI69" s="39"/>
      <c r="AJ69" s="39"/>
      <c r="AK69" s="39"/>
      <c r="AL69" s="39"/>
      <c r="AM69" s="40"/>
      <c r="AN69" s="36"/>
      <c r="AO69" s="39"/>
      <c r="AP69" s="39"/>
      <c r="AQ69" s="39"/>
      <c r="AR69" s="39"/>
      <c r="AS69" s="39"/>
      <c r="AT69" s="39"/>
      <c r="AU69" s="39"/>
      <c r="AV69" s="39"/>
      <c r="AW69" s="39"/>
    </row>
    <row r="70" spans="1:49" ht="43.5" customHeight="1">
      <c r="A70" s="30">
        <v>65</v>
      </c>
      <c r="B70" s="42" t="s">
        <v>170</v>
      </c>
      <c r="C70" s="56" t="s">
        <v>171</v>
      </c>
      <c r="D70" s="32" t="s">
        <v>10</v>
      </c>
      <c r="E70" s="33">
        <v>10</v>
      </c>
      <c r="F70" s="34">
        <v>18694.719000000001</v>
      </c>
      <c r="G70" s="34">
        <f t="shared" si="0"/>
        <v>186947.19</v>
      </c>
      <c r="H70" s="55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>
        <v>18200</v>
      </c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40"/>
      <c r="AN70" s="36"/>
      <c r="AO70" s="39"/>
      <c r="AP70" s="39"/>
      <c r="AQ70" s="39"/>
      <c r="AR70" s="39"/>
      <c r="AS70" s="39"/>
      <c r="AT70" s="39"/>
      <c r="AU70" s="39"/>
      <c r="AV70" s="39"/>
      <c r="AW70" s="39"/>
    </row>
    <row r="71" spans="1:49" ht="43.5" customHeight="1">
      <c r="A71" s="30">
        <v>66</v>
      </c>
      <c r="B71" s="42" t="s">
        <v>172</v>
      </c>
      <c r="C71" s="71" t="s">
        <v>173</v>
      </c>
      <c r="D71" s="54" t="s">
        <v>10</v>
      </c>
      <c r="E71" s="33">
        <v>10</v>
      </c>
      <c r="F71" s="34">
        <v>9309</v>
      </c>
      <c r="G71" s="34">
        <f t="shared" ref="G71:G106" si="1">E71*F71</f>
        <v>93090</v>
      </c>
      <c r="H71" s="55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>
        <v>8650</v>
      </c>
      <c r="AE71" s="39"/>
      <c r="AF71" s="39"/>
      <c r="AG71" s="39"/>
      <c r="AH71" s="39"/>
      <c r="AI71" s="39"/>
      <c r="AJ71" s="39"/>
      <c r="AK71" s="39"/>
      <c r="AL71" s="39"/>
      <c r="AM71" s="40"/>
      <c r="AN71" s="36"/>
      <c r="AO71" s="39"/>
      <c r="AP71" s="39"/>
      <c r="AQ71" s="39"/>
      <c r="AR71" s="39"/>
      <c r="AS71" s="39"/>
      <c r="AT71" s="39"/>
      <c r="AU71" s="39"/>
      <c r="AV71" s="39"/>
      <c r="AW71" s="39"/>
    </row>
    <row r="72" spans="1:49" ht="43.5" customHeight="1">
      <c r="A72" s="30">
        <v>67</v>
      </c>
      <c r="B72" s="88" t="s">
        <v>174</v>
      </c>
      <c r="C72" s="79" t="s">
        <v>175</v>
      </c>
      <c r="D72" s="32" t="s">
        <v>10</v>
      </c>
      <c r="E72" s="33">
        <v>400</v>
      </c>
      <c r="F72" s="34">
        <v>200.09</v>
      </c>
      <c r="G72" s="34">
        <f t="shared" si="1"/>
        <v>80036</v>
      </c>
      <c r="H72" s="55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>
        <v>179</v>
      </c>
      <c r="AE72" s="39">
        <v>190</v>
      </c>
      <c r="AF72" s="39"/>
      <c r="AG72" s="39"/>
      <c r="AH72" s="39"/>
      <c r="AI72" s="39"/>
      <c r="AJ72" s="39"/>
      <c r="AK72" s="39"/>
      <c r="AL72" s="39"/>
      <c r="AM72" s="40"/>
      <c r="AN72" s="36"/>
      <c r="AO72" s="39"/>
      <c r="AP72" s="39"/>
      <c r="AQ72" s="39"/>
      <c r="AR72" s="39"/>
      <c r="AS72" s="39"/>
      <c r="AT72" s="39"/>
      <c r="AU72" s="39"/>
      <c r="AV72" s="39"/>
      <c r="AW72" s="39"/>
    </row>
    <row r="73" spans="1:49" ht="43.5" customHeight="1">
      <c r="A73" s="30">
        <v>68</v>
      </c>
      <c r="B73" s="88" t="s">
        <v>176</v>
      </c>
      <c r="C73" s="79" t="s">
        <v>177</v>
      </c>
      <c r="D73" s="32" t="s">
        <v>10</v>
      </c>
      <c r="E73" s="33">
        <v>13000</v>
      </c>
      <c r="F73" s="34">
        <v>446.19</v>
      </c>
      <c r="G73" s="34">
        <f t="shared" si="1"/>
        <v>5800470</v>
      </c>
      <c r="H73" s="55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>
        <v>440</v>
      </c>
      <c r="Z73" s="39"/>
      <c r="AA73" s="39"/>
      <c r="AB73" s="39"/>
      <c r="AC73" s="39"/>
      <c r="AD73" s="39">
        <v>372</v>
      </c>
      <c r="AE73" s="39">
        <v>330</v>
      </c>
      <c r="AF73" s="39"/>
      <c r="AG73" s="39"/>
      <c r="AH73" s="39"/>
      <c r="AI73" s="39"/>
      <c r="AJ73" s="39"/>
      <c r="AK73" s="39"/>
      <c r="AL73" s="39"/>
      <c r="AM73" s="40">
        <v>398</v>
      </c>
      <c r="AN73" s="36"/>
      <c r="AO73" s="39"/>
      <c r="AP73" s="39">
        <v>444</v>
      </c>
      <c r="AQ73" s="39"/>
      <c r="AR73" s="39"/>
      <c r="AS73" s="39"/>
      <c r="AT73" s="39"/>
      <c r="AU73" s="39"/>
      <c r="AV73" s="39"/>
      <c r="AW73" s="39"/>
    </row>
    <row r="74" spans="1:49" ht="43.5" customHeight="1">
      <c r="A74" s="30">
        <v>69</v>
      </c>
      <c r="B74" s="88" t="s">
        <v>178</v>
      </c>
      <c r="C74" s="79" t="s">
        <v>179</v>
      </c>
      <c r="D74" s="32" t="s">
        <v>10</v>
      </c>
      <c r="E74" s="33">
        <v>1500</v>
      </c>
      <c r="F74" s="34">
        <v>884.8900000000001</v>
      </c>
      <c r="G74" s="34">
        <f t="shared" si="1"/>
        <v>1327335.0000000002</v>
      </c>
      <c r="H74" s="55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>
        <v>860</v>
      </c>
      <c r="Z74" s="39"/>
      <c r="AA74" s="39"/>
      <c r="AB74" s="39"/>
      <c r="AC74" s="39"/>
      <c r="AD74" s="39">
        <v>714.6</v>
      </c>
      <c r="AE74" s="39">
        <v>580</v>
      </c>
      <c r="AF74" s="39"/>
      <c r="AG74" s="39"/>
      <c r="AH74" s="39">
        <v>870</v>
      </c>
      <c r="AI74" s="39"/>
      <c r="AJ74" s="39"/>
      <c r="AK74" s="39"/>
      <c r="AL74" s="39"/>
      <c r="AM74" s="40">
        <v>768</v>
      </c>
      <c r="AN74" s="36"/>
      <c r="AO74" s="39"/>
      <c r="AP74" s="39">
        <v>818</v>
      </c>
      <c r="AQ74" s="39"/>
      <c r="AR74" s="39"/>
      <c r="AS74" s="39"/>
      <c r="AT74" s="39"/>
      <c r="AU74" s="39"/>
      <c r="AV74" s="39"/>
      <c r="AW74" s="39"/>
    </row>
    <row r="75" spans="1:49" ht="43.5" customHeight="1">
      <c r="A75" s="30">
        <v>70</v>
      </c>
      <c r="B75" s="42" t="s">
        <v>180</v>
      </c>
      <c r="C75" s="89" t="s">
        <v>181</v>
      </c>
      <c r="D75" s="46" t="s">
        <v>10</v>
      </c>
      <c r="E75" s="33">
        <v>17</v>
      </c>
      <c r="F75" s="34">
        <v>695.5</v>
      </c>
      <c r="G75" s="34">
        <f t="shared" si="1"/>
        <v>11823.5</v>
      </c>
      <c r="H75" s="55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40"/>
      <c r="AN75" s="36"/>
      <c r="AO75" s="39"/>
      <c r="AP75" s="39"/>
      <c r="AQ75" s="39"/>
      <c r="AR75" s="39"/>
      <c r="AS75" s="39"/>
      <c r="AT75" s="39"/>
      <c r="AU75" s="39"/>
      <c r="AV75" s="39"/>
      <c r="AW75" s="39"/>
    </row>
    <row r="76" spans="1:49" ht="43.5" customHeight="1">
      <c r="A76" s="30">
        <v>71</v>
      </c>
      <c r="B76" s="42" t="s">
        <v>182</v>
      </c>
      <c r="C76" s="42" t="s">
        <v>183</v>
      </c>
      <c r="D76" s="46" t="s">
        <v>10</v>
      </c>
      <c r="E76" s="33">
        <v>20</v>
      </c>
      <c r="F76" s="34">
        <v>631.30000000000007</v>
      </c>
      <c r="G76" s="34">
        <f t="shared" si="1"/>
        <v>12626.000000000002</v>
      </c>
      <c r="H76" s="55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40"/>
      <c r="AN76" s="36"/>
      <c r="AO76" s="39"/>
      <c r="AP76" s="39"/>
      <c r="AQ76" s="39"/>
      <c r="AR76" s="39"/>
      <c r="AS76" s="39"/>
      <c r="AT76" s="39"/>
      <c r="AU76" s="39"/>
      <c r="AV76" s="39"/>
      <c r="AW76" s="39"/>
    </row>
    <row r="77" spans="1:49" ht="43.5" customHeight="1">
      <c r="A77" s="30">
        <v>72</v>
      </c>
      <c r="B77" s="58" t="s">
        <v>184</v>
      </c>
      <c r="C77" s="90" t="s">
        <v>185</v>
      </c>
      <c r="D77" s="32" t="s">
        <v>10</v>
      </c>
      <c r="E77" s="33">
        <v>15</v>
      </c>
      <c r="F77" s="34">
        <v>2086.5</v>
      </c>
      <c r="G77" s="34">
        <f t="shared" si="1"/>
        <v>31297.5</v>
      </c>
      <c r="H77" s="55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40"/>
      <c r="AN77" s="36"/>
      <c r="AO77" s="39"/>
      <c r="AP77" s="39"/>
      <c r="AQ77" s="39"/>
      <c r="AR77" s="39"/>
      <c r="AS77" s="39"/>
      <c r="AT77" s="39"/>
      <c r="AU77" s="39"/>
      <c r="AV77" s="39"/>
      <c r="AW77" s="39"/>
    </row>
    <row r="78" spans="1:49" ht="43.5" customHeight="1">
      <c r="A78" s="30">
        <v>73</v>
      </c>
      <c r="B78" s="88" t="s">
        <v>186</v>
      </c>
      <c r="C78" s="88" t="s">
        <v>187</v>
      </c>
      <c r="D78" s="32" t="s">
        <v>10</v>
      </c>
      <c r="E78" s="33">
        <v>10</v>
      </c>
      <c r="F78" s="34">
        <v>1926</v>
      </c>
      <c r="G78" s="34">
        <f t="shared" si="1"/>
        <v>19260</v>
      </c>
      <c r="H78" s="55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40"/>
      <c r="AN78" s="36"/>
      <c r="AO78" s="39"/>
      <c r="AP78" s="39"/>
      <c r="AQ78" s="39"/>
      <c r="AR78" s="39"/>
      <c r="AS78" s="39"/>
      <c r="AT78" s="39"/>
      <c r="AU78" s="39"/>
      <c r="AV78" s="39"/>
      <c r="AW78" s="39"/>
    </row>
    <row r="79" spans="1:49" ht="43.5" customHeight="1">
      <c r="A79" s="30">
        <v>74</v>
      </c>
      <c r="B79" s="42" t="s">
        <v>188</v>
      </c>
      <c r="C79" s="89" t="s">
        <v>189</v>
      </c>
      <c r="D79" s="86" t="s">
        <v>10</v>
      </c>
      <c r="E79" s="33">
        <v>10</v>
      </c>
      <c r="F79" s="34">
        <v>6527</v>
      </c>
      <c r="G79" s="34">
        <f t="shared" si="1"/>
        <v>65270</v>
      </c>
      <c r="H79" s="55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8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40"/>
      <c r="AN79" s="36"/>
      <c r="AO79" s="39"/>
      <c r="AP79" s="39"/>
      <c r="AQ79" s="39"/>
      <c r="AR79" s="39"/>
      <c r="AS79" s="39"/>
      <c r="AT79" s="39"/>
      <c r="AU79" s="39"/>
      <c r="AV79" s="39"/>
      <c r="AW79" s="39"/>
    </row>
    <row r="80" spans="1:49" ht="43.5" customHeight="1">
      <c r="A80" s="30">
        <v>75</v>
      </c>
      <c r="B80" s="42" t="s">
        <v>190</v>
      </c>
      <c r="C80" s="42" t="s">
        <v>191</v>
      </c>
      <c r="D80" s="46" t="s">
        <v>10</v>
      </c>
      <c r="E80" s="33">
        <v>10</v>
      </c>
      <c r="F80" s="34">
        <v>1177</v>
      </c>
      <c r="G80" s="34">
        <f t="shared" si="1"/>
        <v>11770</v>
      </c>
      <c r="H80" s="55"/>
      <c r="I80" s="39"/>
      <c r="J80" s="39"/>
      <c r="K80" s="39"/>
      <c r="L80" s="39"/>
      <c r="M80" s="39"/>
      <c r="N80" s="39">
        <v>1130</v>
      </c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40"/>
      <c r="AN80" s="36"/>
      <c r="AO80" s="39"/>
      <c r="AP80" s="39"/>
      <c r="AQ80" s="39"/>
      <c r="AR80" s="39"/>
      <c r="AS80" s="39"/>
      <c r="AT80" s="39"/>
      <c r="AU80" s="39"/>
      <c r="AV80" s="39"/>
      <c r="AW80" s="39"/>
    </row>
    <row r="81" spans="1:49" ht="43.5" customHeight="1">
      <c r="A81" s="30">
        <v>76</v>
      </c>
      <c r="B81" s="48" t="s">
        <v>192</v>
      </c>
      <c r="C81" s="88" t="s">
        <v>193</v>
      </c>
      <c r="D81" s="32" t="s">
        <v>10</v>
      </c>
      <c r="E81" s="33">
        <v>36</v>
      </c>
      <c r="F81" s="34">
        <v>1070</v>
      </c>
      <c r="G81" s="34">
        <f t="shared" si="1"/>
        <v>38520</v>
      </c>
      <c r="H81" s="55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40"/>
      <c r="AN81" s="36"/>
      <c r="AO81" s="39"/>
      <c r="AP81" s="39"/>
      <c r="AQ81" s="39"/>
      <c r="AR81" s="39"/>
      <c r="AS81" s="39"/>
      <c r="AT81" s="39"/>
      <c r="AU81" s="39"/>
      <c r="AV81" s="39"/>
      <c r="AW81" s="39"/>
    </row>
    <row r="82" spans="1:49" ht="43.5" customHeight="1">
      <c r="A82" s="30">
        <v>77</v>
      </c>
      <c r="B82" s="48" t="s">
        <v>59</v>
      </c>
      <c r="C82" s="48" t="s">
        <v>60</v>
      </c>
      <c r="D82" s="32" t="s">
        <v>10</v>
      </c>
      <c r="E82" s="33">
        <v>25000</v>
      </c>
      <c r="F82" s="34">
        <v>34.24</v>
      </c>
      <c r="G82" s="34">
        <f t="shared" si="1"/>
        <v>856000</v>
      </c>
      <c r="H82" s="55"/>
      <c r="I82" s="39"/>
      <c r="J82" s="39"/>
      <c r="K82" s="39"/>
      <c r="L82" s="39"/>
      <c r="M82" s="39"/>
      <c r="N82" s="39">
        <v>22.05</v>
      </c>
      <c r="O82" s="39"/>
      <c r="P82" s="39"/>
      <c r="Q82" s="39"/>
      <c r="R82" s="39"/>
      <c r="S82" s="39"/>
      <c r="T82" s="39"/>
      <c r="U82" s="39"/>
      <c r="V82" s="39"/>
      <c r="W82" s="39"/>
      <c r="X82" s="39">
        <v>34</v>
      </c>
      <c r="Y82" s="39"/>
      <c r="Z82" s="39"/>
      <c r="AA82" s="39"/>
      <c r="AB82" s="39"/>
      <c r="AC82" s="39"/>
      <c r="AD82" s="39"/>
      <c r="AE82" s="39"/>
      <c r="AF82" s="39"/>
      <c r="AG82" s="39"/>
      <c r="AH82" s="39">
        <v>30</v>
      </c>
      <c r="AI82" s="39"/>
      <c r="AJ82" s="39"/>
      <c r="AK82" s="39"/>
      <c r="AL82" s="39"/>
      <c r="AM82" s="40"/>
      <c r="AN82" s="36"/>
      <c r="AO82" s="39"/>
      <c r="AP82" s="39">
        <v>27.7</v>
      </c>
      <c r="AQ82" s="39"/>
      <c r="AR82" s="39"/>
      <c r="AS82" s="39"/>
      <c r="AT82" s="39"/>
      <c r="AU82" s="39"/>
      <c r="AV82" s="39"/>
      <c r="AW82" s="39">
        <v>34</v>
      </c>
    </row>
    <row r="83" spans="1:49" ht="43.5" customHeight="1">
      <c r="A83" s="30">
        <v>78</v>
      </c>
      <c r="B83" s="42" t="s">
        <v>194</v>
      </c>
      <c r="C83" s="91" t="s">
        <v>195</v>
      </c>
      <c r="D83" s="32" t="s">
        <v>10</v>
      </c>
      <c r="E83" s="33">
        <v>970</v>
      </c>
      <c r="F83" s="34">
        <v>68.48</v>
      </c>
      <c r="G83" s="34">
        <f t="shared" si="1"/>
        <v>66425.600000000006</v>
      </c>
      <c r="H83" s="55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>
        <v>68</v>
      </c>
      <c r="V83" s="39"/>
      <c r="W83" s="39"/>
      <c r="X83" s="39">
        <v>70</v>
      </c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40"/>
      <c r="AN83" s="36"/>
      <c r="AO83" s="39">
        <v>56</v>
      </c>
      <c r="AP83" s="39">
        <v>60</v>
      </c>
      <c r="AQ83" s="39"/>
      <c r="AR83" s="39"/>
      <c r="AS83" s="39"/>
      <c r="AT83" s="39"/>
      <c r="AU83" s="39"/>
      <c r="AV83" s="39"/>
      <c r="AW83" s="39"/>
    </row>
    <row r="84" spans="1:49" ht="43.5" customHeight="1">
      <c r="A84" s="30">
        <v>79</v>
      </c>
      <c r="B84" s="42" t="s">
        <v>196</v>
      </c>
      <c r="C84" s="42" t="s">
        <v>197</v>
      </c>
      <c r="D84" s="32" t="s">
        <v>10</v>
      </c>
      <c r="E84" s="33">
        <v>50</v>
      </c>
      <c r="F84" s="34">
        <v>2568</v>
      </c>
      <c r="G84" s="34">
        <f t="shared" si="1"/>
        <v>128400</v>
      </c>
      <c r="H84" s="55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8"/>
      <c r="T84" s="39"/>
      <c r="U84" s="39">
        <v>2497</v>
      </c>
      <c r="V84" s="39"/>
      <c r="W84" s="39"/>
      <c r="X84" s="39">
        <v>2568</v>
      </c>
      <c r="Y84" s="39"/>
      <c r="Z84" s="39"/>
      <c r="AA84" s="39"/>
      <c r="AB84" s="39"/>
      <c r="AC84" s="39"/>
      <c r="AD84" s="39"/>
      <c r="AE84" s="39"/>
      <c r="AF84" s="39"/>
      <c r="AG84" s="39"/>
      <c r="AH84" s="39">
        <v>2500</v>
      </c>
      <c r="AI84" s="39"/>
      <c r="AJ84" s="39"/>
      <c r="AK84" s="39"/>
      <c r="AL84" s="39"/>
      <c r="AM84" s="40"/>
      <c r="AN84" s="36"/>
      <c r="AO84" s="39"/>
      <c r="AP84" s="39"/>
      <c r="AQ84" s="39"/>
      <c r="AR84" s="39"/>
      <c r="AS84" s="39"/>
      <c r="AT84" s="39"/>
      <c r="AU84" s="39"/>
      <c r="AV84" s="39"/>
      <c r="AW84" s="39"/>
    </row>
    <row r="85" spans="1:49" ht="43.5" customHeight="1">
      <c r="A85" s="30">
        <v>80</v>
      </c>
      <c r="B85" s="42" t="s">
        <v>198</v>
      </c>
      <c r="C85" s="42" t="s">
        <v>199</v>
      </c>
      <c r="D85" s="32" t="s">
        <v>10</v>
      </c>
      <c r="E85" s="33">
        <v>36</v>
      </c>
      <c r="F85" s="34">
        <v>2568</v>
      </c>
      <c r="G85" s="34">
        <f t="shared" si="1"/>
        <v>92448</v>
      </c>
      <c r="H85" s="55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8"/>
      <c r="T85" s="39"/>
      <c r="U85" s="39"/>
      <c r="V85" s="39"/>
      <c r="W85" s="39"/>
      <c r="X85" s="39">
        <v>2568</v>
      </c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40"/>
      <c r="AN85" s="36"/>
      <c r="AO85" s="39"/>
      <c r="AP85" s="39"/>
      <c r="AQ85" s="39"/>
      <c r="AR85" s="39"/>
      <c r="AS85" s="39"/>
      <c r="AT85" s="39"/>
      <c r="AU85" s="39"/>
      <c r="AV85" s="39"/>
      <c r="AW85" s="39"/>
    </row>
    <row r="86" spans="1:49" ht="43.5" customHeight="1">
      <c r="A86" s="30">
        <v>81</v>
      </c>
      <c r="B86" s="42" t="s">
        <v>200</v>
      </c>
      <c r="C86" s="42" t="s">
        <v>201</v>
      </c>
      <c r="D86" s="32" t="s">
        <v>10</v>
      </c>
      <c r="E86" s="33">
        <v>13</v>
      </c>
      <c r="F86" s="34">
        <v>3745</v>
      </c>
      <c r="G86" s="34">
        <f t="shared" si="1"/>
        <v>48685</v>
      </c>
      <c r="H86" s="55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40"/>
      <c r="AN86" s="36"/>
      <c r="AO86" s="39"/>
      <c r="AP86" s="39"/>
      <c r="AQ86" s="39"/>
      <c r="AR86" s="39"/>
      <c r="AS86" s="39"/>
      <c r="AT86" s="39"/>
      <c r="AU86" s="39"/>
      <c r="AV86" s="39"/>
      <c r="AW86" s="39"/>
    </row>
    <row r="87" spans="1:49" ht="43.5" customHeight="1">
      <c r="A87" s="30">
        <v>82</v>
      </c>
      <c r="B87" s="42" t="s">
        <v>202</v>
      </c>
      <c r="C87" s="92" t="s">
        <v>203</v>
      </c>
      <c r="D87" s="46" t="s">
        <v>10</v>
      </c>
      <c r="E87" s="33">
        <v>7</v>
      </c>
      <c r="F87" s="34">
        <v>22414.36</v>
      </c>
      <c r="G87" s="34">
        <f t="shared" si="1"/>
        <v>156900.52000000002</v>
      </c>
      <c r="H87" s="55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8">
        <v>21985</v>
      </c>
      <c r="Y87" s="39"/>
      <c r="Z87" s="39"/>
      <c r="AA87" s="39"/>
      <c r="AB87" s="39"/>
      <c r="AC87" s="39"/>
      <c r="AD87" s="39"/>
      <c r="AE87" s="39"/>
      <c r="AF87" s="39"/>
      <c r="AG87" s="39"/>
      <c r="AH87" s="39">
        <v>20000</v>
      </c>
      <c r="AI87" s="39"/>
      <c r="AJ87" s="39"/>
      <c r="AK87" s="39"/>
      <c r="AL87" s="39"/>
      <c r="AM87" s="40"/>
      <c r="AN87" s="36"/>
      <c r="AO87" s="39">
        <v>18800</v>
      </c>
      <c r="AP87" s="39">
        <v>16060</v>
      </c>
      <c r="AQ87" s="39"/>
      <c r="AR87" s="39"/>
      <c r="AS87" s="39"/>
      <c r="AT87" s="39"/>
      <c r="AU87" s="39"/>
      <c r="AV87" s="39"/>
      <c r="AW87" s="39"/>
    </row>
    <row r="88" spans="1:49" ht="43.5" customHeight="1">
      <c r="A88" s="30">
        <v>83</v>
      </c>
      <c r="B88" s="42" t="s">
        <v>204</v>
      </c>
      <c r="C88" s="42" t="s">
        <v>64</v>
      </c>
      <c r="D88" s="46" t="s">
        <v>65</v>
      </c>
      <c r="E88" s="33">
        <v>2</v>
      </c>
      <c r="F88" s="34">
        <v>5000</v>
      </c>
      <c r="G88" s="34">
        <f t="shared" si="1"/>
        <v>10000</v>
      </c>
      <c r="H88" s="55"/>
      <c r="I88" s="39">
        <v>4700</v>
      </c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40"/>
      <c r="AN88" s="36"/>
      <c r="AO88" s="39"/>
      <c r="AP88" s="39"/>
      <c r="AQ88" s="39"/>
      <c r="AR88" s="39"/>
      <c r="AS88" s="39"/>
      <c r="AT88" s="39"/>
      <c r="AU88" s="39"/>
      <c r="AV88" s="39"/>
      <c r="AW88" s="39"/>
    </row>
    <row r="89" spans="1:49" ht="43.5" customHeight="1">
      <c r="A89" s="30">
        <v>84</v>
      </c>
      <c r="B89" s="42" t="s">
        <v>66</v>
      </c>
      <c r="C89" s="42" t="s">
        <v>67</v>
      </c>
      <c r="D89" s="46" t="s">
        <v>65</v>
      </c>
      <c r="E89" s="33">
        <v>2</v>
      </c>
      <c r="F89" s="34">
        <v>5000</v>
      </c>
      <c r="G89" s="34">
        <f t="shared" si="1"/>
        <v>10000</v>
      </c>
      <c r="H89" s="55"/>
      <c r="I89" s="39">
        <v>4700</v>
      </c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8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40"/>
      <c r="AN89" s="36"/>
      <c r="AO89" s="39">
        <v>5000</v>
      </c>
      <c r="AP89" s="39"/>
      <c r="AQ89" s="39"/>
      <c r="AR89" s="39"/>
      <c r="AS89" s="39"/>
      <c r="AT89" s="39"/>
      <c r="AU89" s="39"/>
      <c r="AV89" s="39"/>
      <c r="AW89" s="39"/>
    </row>
    <row r="90" spans="1:49" ht="43.5" customHeight="1">
      <c r="A90" s="30">
        <v>85</v>
      </c>
      <c r="B90" s="88" t="s">
        <v>68</v>
      </c>
      <c r="C90" s="42" t="s">
        <v>69</v>
      </c>
      <c r="D90" s="32" t="s">
        <v>21</v>
      </c>
      <c r="E90" s="33">
        <v>62</v>
      </c>
      <c r="F90" s="34">
        <v>5000</v>
      </c>
      <c r="G90" s="34">
        <f t="shared" si="1"/>
        <v>310000</v>
      </c>
      <c r="H90" s="55"/>
      <c r="I90" s="39">
        <v>4191</v>
      </c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>
        <v>4563</v>
      </c>
      <c r="U90" s="39"/>
      <c r="V90" s="39"/>
      <c r="W90" s="39"/>
      <c r="X90" s="39"/>
      <c r="Y90" s="39"/>
      <c r="Z90" s="39"/>
      <c r="AA90" s="39">
        <v>4897</v>
      </c>
      <c r="AB90" s="39"/>
      <c r="AC90" s="39"/>
      <c r="AD90" s="39"/>
      <c r="AE90" s="39"/>
      <c r="AF90" s="39"/>
      <c r="AG90" s="39"/>
      <c r="AH90" s="39">
        <v>4250</v>
      </c>
      <c r="AI90" s="39"/>
      <c r="AJ90" s="39"/>
      <c r="AK90" s="39">
        <v>4080</v>
      </c>
      <c r="AL90" s="39"/>
      <c r="AM90" s="40"/>
      <c r="AN90" s="36"/>
      <c r="AO90" s="39"/>
      <c r="AP90" s="39"/>
      <c r="AQ90" s="39"/>
      <c r="AR90" s="39"/>
      <c r="AS90" s="39"/>
      <c r="AT90" s="39"/>
      <c r="AU90" s="39"/>
      <c r="AV90" s="39"/>
      <c r="AW90" s="39"/>
    </row>
    <row r="91" spans="1:49" ht="43.5" customHeight="1">
      <c r="A91" s="30">
        <v>86</v>
      </c>
      <c r="B91" s="88" t="s">
        <v>68</v>
      </c>
      <c r="C91" s="79" t="s">
        <v>70</v>
      </c>
      <c r="D91" s="32" t="s">
        <v>21</v>
      </c>
      <c r="E91" s="33">
        <v>240</v>
      </c>
      <c r="F91" s="34">
        <v>4656.6400000000003</v>
      </c>
      <c r="G91" s="34">
        <f t="shared" si="1"/>
        <v>1117593.6000000001</v>
      </c>
      <c r="H91" s="55"/>
      <c r="I91" s="39">
        <v>4180</v>
      </c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>
        <v>4380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>
        <v>4250</v>
      </c>
      <c r="AI91" s="39"/>
      <c r="AJ91" s="39"/>
      <c r="AK91" s="39">
        <v>4080</v>
      </c>
      <c r="AL91" s="39"/>
      <c r="AM91" s="40"/>
      <c r="AN91" s="36"/>
      <c r="AO91" s="39"/>
      <c r="AP91" s="39"/>
      <c r="AQ91" s="39"/>
      <c r="AR91" s="39"/>
      <c r="AS91" s="39"/>
      <c r="AT91" s="39"/>
      <c r="AU91" s="39"/>
      <c r="AV91" s="39"/>
      <c r="AW91" s="39"/>
    </row>
    <row r="92" spans="1:49" ht="43.5" customHeight="1">
      <c r="A92" s="30">
        <v>87</v>
      </c>
      <c r="B92" s="42" t="s">
        <v>71</v>
      </c>
      <c r="C92" s="56" t="s">
        <v>72</v>
      </c>
      <c r="D92" s="43" t="s">
        <v>10</v>
      </c>
      <c r="E92" s="33">
        <v>6</v>
      </c>
      <c r="F92" s="34">
        <v>24610</v>
      </c>
      <c r="G92" s="34">
        <f t="shared" si="1"/>
        <v>147660</v>
      </c>
      <c r="H92" s="55"/>
      <c r="I92" s="39"/>
      <c r="J92" s="39"/>
      <c r="K92" s="39"/>
      <c r="L92" s="39"/>
      <c r="M92" s="39"/>
      <c r="N92" s="39"/>
      <c r="O92" s="39"/>
      <c r="P92" s="39"/>
      <c r="Q92" s="39">
        <v>22900</v>
      </c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>
        <v>10000</v>
      </c>
      <c r="AL92" s="39"/>
      <c r="AM92" s="40"/>
      <c r="AN92" s="36"/>
      <c r="AO92" s="39"/>
      <c r="AP92" s="39"/>
      <c r="AQ92" s="39"/>
      <c r="AR92" s="39"/>
      <c r="AS92" s="39"/>
      <c r="AT92" s="39"/>
      <c r="AU92" s="39"/>
      <c r="AV92" s="39"/>
      <c r="AW92" s="39"/>
    </row>
    <row r="93" spans="1:49" ht="43.5" customHeight="1">
      <c r="A93" s="30">
        <v>88</v>
      </c>
      <c r="B93" s="42" t="s">
        <v>73</v>
      </c>
      <c r="C93" s="56" t="s">
        <v>74</v>
      </c>
      <c r="D93" s="43" t="s">
        <v>10</v>
      </c>
      <c r="E93" s="33">
        <v>12</v>
      </c>
      <c r="F93" s="34">
        <v>26750</v>
      </c>
      <c r="G93" s="34">
        <f t="shared" si="1"/>
        <v>321000</v>
      </c>
      <c r="H93" s="55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40"/>
      <c r="AN93" s="36"/>
      <c r="AO93" s="39"/>
      <c r="AP93" s="39"/>
      <c r="AQ93" s="39"/>
      <c r="AR93" s="39"/>
      <c r="AS93" s="39"/>
      <c r="AT93" s="39"/>
      <c r="AU93" s="39"/>
      <c r="AV93" s="39"/>
      <c r="AW93" s="39"/>
    </row>
    <row r="94" spans="1:49" ht="43.5" customHeight="1">
      <c r="A94" s="30">
        <v>89</v>
      </c>
      <c r="B94" s="48" t="s">
        <v>205</v>
      </c>
      <c r="C94" s="48" t="s">
        <v>205</v>
      </c>
      <c r="D94" s="32" t="s">
        <v>10</v>
      </c>
      <c r="E94" s="33">
        <v>200</v>
      </c>
      <c r="F94" s="34">
        <v>266.43</v>
      </c>
      <c r="G94" s="34">
        <f t="shared" si="1"/>
        <v>53286</v>
      </c>
      <c r="H94" s="55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>
        <v>200</v>
      </c>
      <c r="U94" s="39"/>
      <c r="V94" s="39">
        <v>246</v>
      </c>
      <c r="W94" s="39"/>
      <c r="X94" s="39">
        <v>235</v>
      </c>
      <c r="Y94" s="39"/>
      <c r="Z94" s="39"/>
      <c r="AA94" s="39"/>
      <c r="AB94" s="39"/>
      <c r="AC94" s="39"/>
      <c r="AD94" s="39"/>
      <c r="AE94" s="39"/>
      <c r="AF94" s="39">
        <v>263</v>
      </c>
      <c r="AG94" s="39"/>
      <c r="AH94" s="39"/>
      <c r="AI94" s="39"/>
      <c r="AJ94" s="39">
        <v>260</v>
      </c>
      <c r="AK94" s="39"/>
      <c r="AL94" s="39"/>
      <c r="AM94" s="40"/>
      <c r="AN94" s="36"/>
      <c r="AO94" s="39">
        <v>180</v>
      </c>
      <c r="AP94" s="39">
        <v>193</v>
      </c>
      <c r="AQ94" s="39"/>
      <c r="AR94" s="39"/>
      <c r="AS94" s="39"/>
      <c r="AT94" s="39"/>
      <c r="AU94" s="39"/>
      <c r="AV94" s="39"/>
      <c r="AW94" s="39"/>
    </row>
    <row r="95" spans="1:49" ht="43.5" customHeight="1">
      <c r="A95" s="30">
        <v>90</v>
      </c>
      <c r="B95" s="93" t="s">
        <v>206</v>
      </c>
      <c r="C95" s="93" t="s">
        <v>206</v>
      </c>
      <c r="D95" s="32" t="s">
        <v>10</v>
      </c>
      <c r="E95" s="33">
        <v>15</v>
      </c>
      <c r="F95" s="34">
        <v>150</v>
      </c>
      <c r="G95" s="34">
        <f t="shared" si="1"/>
        <v>2250</v>
      </c>
      <c r="H95" s="94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6"/>
      <c r="AN95" s="36"/>
      <c r="AO95" s="39"/>
      <c r="AP95" s="39"/>
      <c r="AQ95" s="39"/>
      <c r="AR95" s="39"/>
      <c r="AS95" s="39"/>
      <c r="AT95" s="39"/>
      <c r="AU95" s="39"/>
      <c r="AV95" s="39"/>
      <c r="AW95" s="39"/>
    </row>
    <row r="96" spans="1:49" ht="43.5" customHeight="1">
      <c r="A96" s="30">
        <v>91</v>
      </c>
      <c r="B96" s="93" t="s">
        <v>207</v>
      </c>
      <c r="C96" s="93" t="s">
        <v>207</v>
      </c>
      <c r="D96" s="32" t="s">
        <v>10</v>
      </c>
      <c r="E96" s="33">
        <v>20</v>
      </c>
      <c r="F96" s="34">
        <v>150</v>
      </c>
      <c r="G96" s="34">
        <f t="shared" si="1"/>
        <v>3000</v>
      </c>
      <c r="H96" s="55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40"/>
      <c r="AN96" s="36"/>
      <c r="AO96" s="39"/>
      <c r="AP96" s="39"/>
      <c r="AQ96" s="39"/>
      <c r="AR96" s="39"/>
      <c r="AS96" s="39"/>
      <c r="AT96" s="39"/>
      <c r="AU96" s="39"/>
      <c r="AV96" s="39"/>
      <c r="AW96" s="39"/>
    </row>
    <row r="97" spans="1:49" ht="43.5" customHeight="1">
      <c r="A97" s="30">
        <v>92</v>
      </c>
      <c r="B97" s="48" t="s">
        <v>208</v>
      </c>
      <c r="C97" s="48" t="s">
        <v>209</v>
      </c>
      <c r="D97" s="32" t="s">
        <v>10</v>
      </c>
      <c r="E97" s="33">
        <v>34</v>
      </c>
      <c r="F97" s="34">
        <v>6730.3</v>
      </c>
      <c r="G97" s="34">
        <f t="shared" si="1"/>
        <v>228830.2</v>
      </c>
      <c r="H97" s="55"/>
      <c r="I97" s="39"/>
      <c r="J97" s="39"/>
      <c r="K97" s="39"/>
      <c r="L97" s="39"/>
      <c r="M97" s="39"/>
      <c r="N97" s="39">
        <v>6645</v>
      </c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40"/>
      <c r="AN97" s="36"/>
      <c r="AO97" s="39"/>
      <c r="AP97" s="39"/>
      <c r="AQ97" s="39"/>
      <c r="AR97" s="39"/>
      <c r="AS97" s="39"/>
      <c r="AT97" s="39"/>
      <c r="AU97" s="39"/>
      <c r="AV97" s="39"/>
      <c r="AW97" s="39"/>
    </row>
    <row r="98" spans="1:49" ht="43.5" customHeight="1">
      <c r="A98" s="30">
        <v>93</v>
      </c>
      <c r="B98" s="71" t="s">
        <v>210</v>
      </c>
      <c r="C98" s="42" t="s">
        <v>211</v>
      </c>
      <c r="D98" s="32" t="s">
        <v>21</v>
      </c>
      <c r="E98" s="33">
        <v>2</v>
      </c>
      <c r="F98" s="34">
        <v>599200</v>
      </c>
      <c r="G98" s="34">
        <f t="shared" si="1"/>
        <v>1198400</v>
      </c>
      <c r="H98" s="55"/>
      <c r="I98" s="39"/>
      <c r="J98" s="39"/>
      <c r="K98" s="39"/>
      <c r="L98" s="39"/>
      <c r="M98" s="39"/>
      <c r="N98" s="39"/>
      <c r="O98" s="39">
        <v>599200</v>
      </c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40"/>
      <c r="AN98" s="36"/>
      <c r="AO98" s="39"/>
      <c r="AP98" s="39"/>
      <c r="AQ98" s="39"/>
      <c r="AR98" s="39"/>
      <c r="AS98" s="39"/>
      <c r="AT98" s="39"/>
      <c r="AU98" s="39"/>
      <c r="AV98" s="39"/>
      <c r="AW98" s="39"/>
    </row>
    <row r="99" spans="1:49" ht="43.5" customHeight="1">
      <c r="A99" s="30">
        <v>94</v>
      </c>
      <c r="B99" s="71" t="s">
        <v>212</v>
      </c>
      <c r="C99" s="42" t="s">
        <v>213</v>
      </c>
      <c r="D99" s="32" t="s">
        <v>21</v>
      </c>
      <c r="E99" s="33">
        <v>5</v>
      </c>
      <c r="F99" s="34">
        <v>106224.25</v>
      </c>
      <c r="G99" s="34">
        <f t="shared" si="1"/>
        <v>531121.25</v>
      </c>
      <c r="H99" s="55"/>
      <c r="I99" s="39"/>
      <c r="J99" s="39"/>
      <c r="K99" s="39"/>
      <c r="L99" s="39"/>
      <c r="M99" s="39"/>
      <c r="N99" s="39"/>
      <c r="O99" s="39">
        <v>106224.25</v>
      </c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40"/>
      <c r="AN99" s="36"/>
      <c r="AO99" s="39"/>
      <c r="AP99" s="39"/>
      <c r="AQ99" s="39"/>
      <c r="AR99" s="39"/>
      <c r="AS99" s="39"/>
      <c r="AT99" s="39"/>
      <c r="AU99" s="39"/>
      <c r="AV99" s="39"/>
      <c r="AW99" s="39"/>
    </row>
    <row r="100" spans="1:49" ht="43.5" customHeight="1">
      <c r="A100" s="30">
        <v>95</v>
      </c>
      <c r="B100" s="97" t="s">
        <v>214</v>
      </c>
      <c r="C100" s="98" t="s">
        <v>215</v>
      </c>
      <c r="D100" s="54" t="s">
        <v>10</v>
      </c>
      <c r="E100" s="33">
        <v>10</v>
      </c>
      <c r="F100" s="34">
        <v>16906</v>
      </c>
      <c r="G100" s="34">
        <f t="shared" si="1"/>
        <v>169060</v>
      </c>
      <c r="H100" s="55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>
        <v>16000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8"/>
      <c r="AE100" s="39"/>
      <c r="AF100" s="39"/>
      <c r="AG100" s="39"/>
      <c r="AH100" s="39"/>
      <c r="AI100" s="39"/>
      <c r="AJ100" s="39"/>
      <c r="AK100" s="39"/>
      <c r="AL100" s="39"/>
      <c r="AM100" s="40"/>
      <c r="AN100" s="36"/>
      <c r="AO100" s="39"/>
      <c r="AP100" s="39"/>
      <c r="AQ100" s="39"/>
      <c r="AR100" s="39"/>
      <c r="AS100" s="39"/>
      <c r="AT100" s="39"/>
      <c r="AU100" s="39"/>
      <c r="AV100" s="39"/>
      <c r="AW100" s="39"/>
    </row>
    <row r="101" spans="1:49" ht="43.5" customHeight="1">
      <c r="A101" s="30">
        <v>96</v>
      </c>
      <c r="B101" s="97" t="s">
        <v>214</v>
      </c>
      <c r="C101" s="98" t="s">
        <v>216</v>
      </c>
      <c r="D101" s="54" t="s">
        <v>10</v>
      </c>
      <c r="E101" s="33">
        <v>10</v>
      </c>
      <c r="F101" s="34">
        <v>34240</v>
      </c>
      <c r="G101" s="34">
        <f t="shared" si="1"/>
        <v>342400</v>
      </c>
      <c r="H101" s="55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99"/>
      <c r="AI101" s="38"/>
      <c r="AJ101" s="39"/>
      <c r="AK101" s="39"/>
      <c r="AL101" s="39"/>
      <c r="AM101" s="40"/>
      <c r="AN101" s="36"/>
      <c r="AO101" s="39"/>
      <c r="AP101" s="39"/>
      <c r="AQ101" s="39"/>
      <c r="AR101" s="39"/>
      <c r="AS101" s="39"/>
      <c r="AT101" s="39"/>
      <c r="AU101" s="39"/>
      <c r="AV101" s="39"/>
      <c r="AW101" s="39">
        <v>31000</v>
      </c>
    </row>
    <row r="102" spans="1:49" ht="43.5" customHeight="1">
      <c r="A102" s="30">
        <v>97</v>
      </c>
      <c r="B102" s="100" t="s">
        <v>217</v>
      </c>
      <c r="C102" s="42" t="s">
        <v>218</v>
      </c>
      <c r="D102" s="32" t="s">
        <v>10</v>
      </c>
      <c r="E102" s="33">
        <v>150</v>
      </c>
      <c r="F102" s="34">
        <v>28230</v>
      </c>
      <c r="G102" s="34">
        <f t="shared" si="1"/>
        <v>4234500</v>
      </c>
      <c r="H102" s="55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>
        <v>9000</v>
      </c>
      <c r="U102" s="39"/>
      <c r="V102" s="38"/>
      <c r="W102" s="39"/>
      <c r="X102" s="39"/>
      <c r="Y102" s="39"/>
      <c r="Z102" s="39"/>
      <c r="AA102" s="39"/>
      <c r="AB102" s="39">
        <v>24675</v>
      </c>
      <c r="AC102" s="39"/>
      <c r="AD102" s="39"/>
      <c r="AE102" s="38"/>
      <c r="AF102" s="39"/>
      <c r="AG102" s="39"/>
      <c r="AH102" s="39"/>
      <c r="AI102" s="39"/>
      <c r="AJ102" s="39"/>
      <c r="AK102" s="39"/>
      <c r="AL102" s="39"/>
      <c r="AM102" s="40"/>
      <c r="AN102" s="36"/>
      <c r="AO102" s="39"/>
      <c r="AP102" s="39"/>
      <c r="AQ102" s="39"/>
      <c r="AR102" s="39"/>
      <c r="AS102" s="39"/>
      <c r="AT102" s="39"/>
      <c r="AU102" s="39"/>
      <c r="AV102" s="39"/>
      <c r="AW102" s="39">
        <v>25400</v>
      </c>
    </row>
    <row r="103" spans="1:49" ht="43.5" customHeight="1">
      <c r="A103" s="30">
        <v>98</v>
      </c>
      <c r="B103" s="100" t="s">
        <v>219</v>
      </c>
      <c r="C103" s="42" t="s">
        <v>220</v>
      </c>
      <c r="D103" s="32" t="s">
        <v>10</v>
      </c>
      <c r="E103" s="33">
        <v>150</v>
      </c>
      <c r="F103" s="34">
        <v>21560</v>
      </c>
      <c r="G103" s="34">
        <f t="shared" si="1"/>
        <v>3234000</v>
      </c>
      <c r="H103" s="55"/>
      <c r="I103" s="101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>
        <v>9100</v>
      </c>
      <c r="U103" s="39"/>
      <c r="V103" s="38"/>
      <c r="W103" s="39"/>
      <c r="X103" s="39"/>
      <c r="Y103" s="39"/>
      <c r="Z103" s="39"/>
      <c r="AA103" s="39"/>
      <c r="AB103" s="39">
        <v>18849</v>
      </c>
      <c r="AC103" s="39"/>
      <c r="AD103" s="39"/>
      <c r="AE103" s="38"/>
      <c r="AF103" s="39"/>
      <c r="AG103" s="39"/>
      <c r="AH103" s="39"/>
      <c r="AI103" s="39"/>
      <c r="AJ103" s="39"/>
      <c r="AK103" s="39"/>
      <c r="AL103" s="39"/>
      <c r="AM103" s="40"/>
      <c r="AN103" s="36"/>
      <c r="AO103" s="39"/>
      <c r="AP103" s="39"/>
      <c r="AQ103" s="39"/>
      <c r="AR103" s="39"/>
      <c r="AS103" s="39"/>
      <c r="AT103" s="39"/>
      <c r="AU103" s="39"/>
      <c r="AV103" s="39"/>
      <c r="AW103" s="39">
        <v>21150</v>
      </c>
    </row>
    <row r="104" spans="1:49" ht="43.5" customHeight="1">
      <c r="A104" s="30">
        <v>99</v>
      </c>
      <c r="B104" s="100" t="s">
        <v>221</v>
      </c>
      <c r="C104" s="42" t="s">
        <v>222</v>
      </c>
      <c r="D104" s="32" t="s">
        <v>10</v>
      </c>
      <c r="E104" s="33">
        <v>150</v>
      </c>
      <c r="F104" s="34">
        <v>28230</v>
      </c>
      <c r="G104" s="34">
        <f t="shared" si="1"/>
        <v>4234500</v>
      </c>
      <c r="H104" s="55"/>
      <c r="I104" s="39"/>
      <c r="J104" s="39"/>
      <c r="K104" s="39"/>
      <c r="L104" s="39"/>
      <c r="M104" s="39"/>
      <c r="N104" s="39"/>
      <c r="O104" s="38"/>
      <c r="P104" s="39"/>
      <c r="Q104" s="39"/>
      <c r="R104" s="39"/>
      <c r="S104" s="39"/>
      <c r="T104" s="39">
        <v>9375</v>
      </c>
      <c r="U104" s="39"/>
      <c r="V104" s="39"/>
      <c r="W104" s="39"/>
      <c r="X104" s="39"/>
      <c r="Y104" s="39"/>
      <c r="Z104" s="39"/>
      <c r="AA104" s="39"/>
      <c r="AB104" s="39">
        <v>24675</v>
      </c>
      <c r="AC104" s="39"/>
      <c r="AD104" s="39"/>
      <c r="AE104" s="38"/>
      <c r="AF104" s="39"/>
      <c r="AG104" s="39"/>
      <c r="AH104" s="39"/>
      <c r="AI104" s="39"/>
      <c r="AJ104" s="39"/>
      <c r="AK104" s="39"/>
      <c r="AL104" s="39"/>
      <c r="AM104" s="40"/>
      <c r="AN104" s="36"/>
      <c r="AO104" s="39"/>
      <c r="AP104" s="39"/>
      <c r="AQ104" s="39"/>
      <c r="AR104" s="39"/>
      <c r="AS104" s="39"/>
      <c r="AT104" s="39"/>
      <c r="AU104" s="39"/>
      <c r="AV104" s="39"/>
      <c r="AW104" s="39">
        <v>25400</v>
      </c>
    </row>
    <row r="105" spans="1:49" ht="43.5" customHeight="1">
      <c r="A105" s="30">
        <v>100</v>
      </c>
      <c r="B105" s="102" t="s">
        <v>223</v>
      </c>
      <c r="C105" s="103" t="s">
        <v>63</v>
      </c>
      <c r="D105" s="104" t="s">
        <v>10</v>
      </c>
      <c r="E105" s="105">
        <v>13000</v>
      </c>
      <c r="F105" s="106">
        <v>100</v>
      </c>
      <c r="G105" s="34">
        <f t="shared" si="1"/>
        <v>1300000</v>
      </c>
      <c r="H105" s="55">
        <v>61</v>
      </c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>
        <v>69.599999999999994</v>
      </c>
      <c r="U105" s="39"/>
      <c r="V105" s="39">
        <v>90</v>
      </c>
      <c r="W105" s="39"/>
      <c r="X105" s="39"/>
      <c r="Y105" s="39"/>
      <c r="Z105" s="39">
        <v>99</v>
      </c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40"/>
      <c r="AN105" s="36"/>
      <c r="AO105" s="39">
        <v>75</v>
      </c>
      <c r="AP105" s="39"/>
      <c r="AQ105" s="39"/>
      <c r="AR105" s="39"/>
      <c r="AS105" s="39"/>
      <c r="AT105" s="39"/>
      <c r="AU105" s="39">
        <v>91</v>
      </c>
      <c r="AV105" s="39"/>
      <c r="AW105" s="39"/>
    </row>
    <row r="106" spans="1:49" ht="43.5" customHeight="1">
      <c r="A106" s="30">
        <v>101</v>
      </c>
      <c r="B106" s="84" t="s">
        <v>224</v>
      </c>
      <c r="C106" s="42" t="s">
        <v>225</v>
      </c>
      <c r="D106" s="32" t="s">
        <v>10</v>
      </c>
      <c r="E106" s="107">
        <v>20</v>
      </c>
      <c r="F106" s="108">
        <v>17173.5</v>
      </c>
      <c r="G106" s="34">
        <f t="shared" si="1"/>
        <v>343470</v>
      </c>
      <c r="H106" s="55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40"/>
      <c r="AN106" s="36"/>
      <c r="AO106" s="39"/>
      <c r="AP106" s="39"/>
      <c r="AQ106" s="39"/>
      <c r="AR106" s="39"/>
      <c r="AS106" s="39"/>
      <c r="AT106" s="39"/>
      <c r="AU106" s="39"/>
      <c r="AV106" s="39">
        <v>13570</v>
      </c>
      <c r="AW106" s="39"/>
    </row>
    <row r="107" spans="1:49" ht="43.5" customHeight="1">
      <c r="A107" s="109"/>
      <c r="B107" s="110" t="s">
        <v>226</v>
      </c>
      <c r="C107" s="111"/>
      <c r="D107" s="112"/>
      <c r="E107" s="113"/>
      <c r="F107" s="114"/>
      <c r="G107" s="115">
        <f>SUM(G6:G106)</f>
        <v>73256014.346799999</v>
      </c>
      <c r="H107" s="55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40"/>
      <c r="AN107" s="44"/>
      <c r="AO107" s="39"/>
      <c r="AP107" s="39"/>
      <c r="AQ107" s="39"/>
      <c r="AR107" s="39"/>
      <c r="AS107" s="39"/>
      <c r="AT107" s="39"/>
      <c r="AU107" s="39"/>
      <c r="AV107" s="39"/>
      <c r="AW107" s="39"/>
    </row>
    <row r="108" spans="1:49" s="2" customFormat="1" ht="42.75" customHeight="1">
      <c r="A108" s="10"/>
      <c r="B108" s="11"/>
      <c r="C108" s="12"/>
      <c r="D108" s="13"/>
      <c r="E108" s="14"/>
      <c r="F108" s="15"/>
      <c r="G108" s="16"/>
      <c r="H108" s="17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18"/>
      <c r="AO108" s="9"/>
      <c r="AP108" s="9"/>
      <c r="AQ108" s="9"/>
      <c r="AR108" s="9"/>
      <c r="AS108" s="9"/>
      <c r="AT108" s="9"/>
      <c r="AU108" s="9"/>
      <c r="AV108" s="9"/>
      <c r="AW108" s="9"/>
    </row>
    <row r="109" spans="1:49" s="2" customFormat="1" ht="36" customHeight="1">
      <c r="A109" s="9"/>
      <c r="B109" s="116" t="s">
        <v>77</v>
      </c>
      <c r="C109" s="116"/>
      <c r="D109" s="117"/>
      <c r="E109" s="118"/>
      <c r="F109" s="119"/>
      <c r="G109" s="120"/>
      <c r="H109" s="121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9"/>
    </row>
    <row r="110" spans="1:49" s="2" customFormat="1" ht="19.5" customHeight="1">
      <c r="A110" s="9"/>
      <c r="B110" s="152" t="s">
        <v>78</v>
      </c>
      <c r="C110" s="152"/>
      <c r="D110" s="152"/>
      <c r="E110" s="118"/>
      <c r="F110" s="119"/>
      <c r="G110" s="120"/>
      <c r="H110" s="121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9"/>
    </row>
    <row r="111" spans="1:49" s="2" customFormat="1" ht="17.25" customHeight="1">
      <c r="A111" s="9"/>
      <c r="B111" s="153" t="s">
        <v>79</v>
      </c>
      <c r="C111" s="153"/>
      <c r="D111" s="153"/>
      <c r="E111" s="153"/>
      <c r="F111" s="153"/>
      <c r="G111" s="153"/>
      <c r="H111" s="122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9"/>
    </row>
    <row r="112" spans="1:49" s="2" customFormat="1" ht="61.5" customHeight="1">
      <c r="A112" s="9"/>
      <c r="B112" s="131" t="s">
        <v>86</v>
      </c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131"/>
      <c r="AI112" s="131"/>
      <c r="AJ112" s="131"/>
      <c r="AK112" s="131"/>
      <c r="AL112" s="131"/>
      <c r="AM112" s="131"/>
      <c r="AN112" s="25"/>
      <c r="AO112" s="25"/>
      <c r="AP112" s="25"/>
      <c r="AQ112" s="25"/>
      <c r="AR112" s="25"/>
      <c r="AS112" s="25"/>
      <c r="AT112" s="25"/>
      <c r="AU112" s="25"/>
      <c r="AV112" s="25"/>
      <c r="AW112" s="9"/>
    </row>
    <row r="113" spans="1:49" s="2" customFormat="1" ht="53.25" customHeight="1">
      <c r="A113" s="9"/>
      <c r="B113" s="131" t="s">
        <v>272</v>
      </c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9"/>
    </row>
    <row r="114" spans="1:49" s="2" customFormat="1" ht="55.5" customHeight="1">
      <c r="A114" s="9"/>
      <c r="B114" s="131" t="s">
        <v>275</v>
      </c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131"/>
      <c r="AS114" s="131"/>
      <c r="AT114" s="131"/>
      <c r="AU114" s="131"/>
      <c r="AV114" s="25"/>
      <c r="AW114" s="9"/>
    </row>
    <row r="115" spans="1:49" s="2" customFormat="1" ht="40.5" customHeight="1">
      <c r="A115" s="9"/>
      <c r="B115" s="131" t="s">
        <v>273</v>
      </c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  <c r="AD115" s="131"/>
      <c r="AE115" s="131"/>
      <c r="AF115" s="131"/>
      <c r="AG115" s="131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131"/>
      <c r="AS115" s="131"/>
      <c r="AT115" s="131"/>
      <c r="AU115" s="25"/>
      <c r="AV115" s="25"/>
      <c r="AW115" s="9"/>
    </row>
    <row r="116" spans="1:49" s="2" customFormat="1" ht="46.5" customHeight="1">
      <c r="A116" s="9"/>
      <c r="B116" s="131" t="s">
        <v>274</v>
      </c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  <c r="AD116" s="131"/>
      <c r="AE116" s="131"/>
      <c r="AF116" s="131"/>
      <c r="AG116" s="131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  <c r="AV116" s="131"/>
      <c r="AW116" s="9"/>
    </row>
    <row r="117" spans="1:49" s="2" customFormat="1" ht="49.5" customHeight="1">
      <c r="A117" s="9"/>
      <c r="B117" s="131" t="s">
        <v>276</v>
      </c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  <c r="AA117" s="131"/>
      <c r="AB117" s="131"/>
      <c r="AC117" s="131"/>
      <c r="AD117" s="131"/>
      <c r="AE117" s="131"/>
      <c r="AF117" s="131"/>
      <c r="AG117" s="131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  <c r="AV117" s="131"/>
      <c r="AW117" s="9"/>
    </row>
    <row r="118" spans="1:49" s="2" customFormat="1" ht="47.25" customHeight="1">
      <c r="A118" s="9"/>
      <c r="B118" s="131" t="s">
        <v>277</v>
      </c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  <c r="AD118" s="131"/>
      <c r="AE118" s="131"/>
      <c r="AF118" s="131"/>
      <c r="AG118" s="131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  <c r="AV118" s="131"/>
      <c r="AW118" s="9"/>
    </row>
    <row r="119" spans="1:49" s="2" customFormat="1" ht="48" customHeight="1">
      <c r="A119" s="9"/>
      <c r="B119" s="131" t="s">
        <v>278</v>
      </c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  <c r="AD119" s="131"/>
      <c r="AE119" s="131"/>
      <c r="AF119" s="131"/>
      <c r="AG119" s="131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  <c r="AV119" s="131"/>
      <c r="AW119" s="9"/>
    </row>
    <row r="120" spans="1:49" s="2" customFormat="1" ht="48" customHeight="1">
      <c r="A120" s="9"/>
      <c r="B120" s="131" t="s">
        <v>279</v>
      </c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  <c r="AA120" s="131"/>
      <c r="AB120" s="131"/>
      <c r="AC120" s="131"/>
      <c r="AD120" s="131"/>
      <c r="AE120" s="131"/>
      <c r="AF120" s="131"/>
      <c r="AG120" s="131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131"/>
      <c r="AS120" s="131"/>
      <c r="AT120" s="131"/>
      <c r="AU120" s="131"/>
      <c r="AV120" s="131"/>
      <c r="AW120" s="9"/>
    </row>
    <row r="121" spans="1:49" s="2" customFormat="1" ht="48" customHeight="1">
      <c r="A121" s="9"/>
      <c r="B121" s="131" t="s">
        <v>280</v>
      </c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131"/>
      <c r="AB121" s="131"/>
      <c r="AC121" s="131"/>
      <c r="AD121" s="131"/>
      <c r="AE121" s="131"/>
      <c r="AF121" s="131"/>
      <c r="AG121" s="131"/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131"/>
      <c r="AS121" s="131"/>
      <c r="AT121" s="131"/>
      <c r="AU121" s="131"/>
      <c r="AV121" s="131"/>
      <c r="AW121" s="9"/>
    </row>
    <row r="122" spans="1:49" s="2" customFormat="1" ht="47.25" customHeight="1">
      <c r="A122" s="9"/>
      <c r="B122" s="131" t="s">
        <v>281</v>
      </c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  <c r="AA122" s="131"/>
      <c r="AB122" s="131"/>
      <c r="AC122" s="131"/>
      <c r="AD122" s="131"/>
      <c r="AE122" s="131"/>
      <c r="AF122" s="131"/>
      <c r="AG122" s="131"/>
      <c r="AH122" s="131"/>
      <c r="AI122" s="131"/>
      <c r="AJ122" s="131"/>
      <c r="AK122" s="131"/>
      <c r="AL122" s="131"/>
      <c r="AM122" s="131"/>
      <c r="AN122" s="131"/>
      <c r="AO122" s="131"/>
      <c r="AP122" s="131"/>
      <c r="AQ122" s="131"/>
      <c r="AR122" s="131"/>
      <c r="AS122" s="131"/>
      <c r="AT122" s="131"/>
      <c r="AU122" s="131"/>
      <c r="AV122" s="131"/>
      <c r="AW122" s="9"/>
    </row>
    <row r="123" spans="1:49" s="2" customFormat="1" ht="48" customHeight="1">
      <c r="A123" s="9"/>
      <c r="B123" s="131" t="s">
        <v>282</v>
      </c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  <c r="AA123" s="131"/>
      <c r="AB123" s="131"/>
      <c r="AC123" s="131"/>
      <c r="AD123" s="131"/>
      <c r="AE123" s="131"/>
      <c r="AF123" s="131"/>
      <c r="AG123" s="131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31"/>
      <c r="AT123" s="131"/>
      <c r="AU123" s="131"/>
      <c r="AV123" s="131"/>
      <c r="AW123" s="9"/>
    </row>
    <row r="124" spans="1:49" s="2" customFormat="1" ht="53.25" customHeight="1">
      <c r="A124" s="9"/>
      <c r="B124" s="131" t="s">
        <v>283</v>
      </c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  <c r="AC124" s="131"/>
      <c r="AD124" s="131"/>
      <c r="AE124" s="131"/>
      <c r="AF124" s="131"/>
      <c r="AG124" s="131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131"/>
      <c r="AS124" s="131"/>
      <c r="AT124" s="131"/>
      <c r="AU124" s="131"/>
      <c r="AV124" s="131"/>
      <c r="AW124" s="9"/>
    </row>
    <row r="125" spans="1:49" s="2" customFormat="1" ht="35.25" customHeight="1">
      <c r="A125" s="9"/>
      <c r="B125" s="131" t="s">
        <v>284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9"/>
    </row>
    <row r="126" spans="1:49" s="2" customFormat="1" ht="42.75" customHeight="1">
      <c r="A126" s="9"/>
      <c r="B126" s="131" t="s">
        <v>285</v>
      </c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  <c r="AC126" s="131"/>
      <c r="AD126" s="131"/>
      <c r="AE126" s="131"/>
      <c r="AF126" s="131"/>
      <c r="AG126" s="131"/>
      <c r="AH126" s="131"/>
      <c r="AI126" s="131"/>
      <c r="AJ126" s="131"/>
      <c r="AK126" s="131"/>
      <c r="AL126" s="131"/>
      <c r="AM126" s="131"/>
      <c r="AN126" s="131"/>
      <c r="AO126" s="131"/>
      <c r="AP126" s="131"/>
      <c r="AQ126" s="131"/>
      <c r="AR126" s="131"/>
      <c r="AS126" s="131"/>
      <c r="AT126" s="131"/>
      <c r="AU126" s="131"/>
      <c r="AV126" s="131"/>
      <c r="AW126" s="9"/>
    </row>
    <row r="127" spans="1:49" s="2" customFormat="1" ht="40.5" customHeight="1">
      <c r="A127" s="9"/>
      <c r="B127" s="131" t="s">
        <v>286</v>
      </c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31"/>
      <c r="AB127" s="131"/>
      <c r="AC127" s="131"/>
      <c r="AD127" s="131"/>
      <c r="AE127" s="131"/>
      <c r="AF127" s="131"/>
      <c r="AG127" s="131"/>
      <c r="AH127" s="131"/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131"/>
      <c r="AS127" s="131"/>
      <c r="AT127" s="131"/>
      <c r="AU127" s="131"/>
      <c r="AV127" s="131"/>
      <c r="AW127" s="9"/>
    </row>
    <row r="128" spans="1:49" s="2" customFormat="1" ht="45" customHeight="1">
      <c r="A128" s="9"/>
      <c r="B128" s="131" t="s">
        <v>287</v>
      </c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31"/>
      <c r="AH128" s="131"/>
      <c r="AI128" s="131"/>
      <c r="AJ128" s="131"/>
      <c r="AK128" s="131"/>
      <c r="AL128" s="131"/>
      <c r="AM128" s="131"/>
      <c r="AN128" s="131"/>
      <c r="AO128" s="131"/>
      <c r="AP128" s="131"/>
      <c r="AQ128" s="131"/>
      <c r="AR128" s="131"/>
      <c r="AS128" s="131"/>
      <c r="AT128" s="131"/>
      <c r="AU128" s="131"/>
      <c r="AV128" s="131"/>
      <c r="AW128" s="9"/>
    </row>
    <row r="129" spans="1:50" s="2" customFormat="1" ht="30" customHeight="1">
      <c r="A129" s="9"/>
      <c r="B129" s="131" t="s">
        <v>288</v>
      </c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  <c r="AD129" s="131"/>
      <c r="AE129" s="131"/>
      <c r="AF129" s="131"/>
      <c r="AG129" s="131"/>
      <c r="AH129" s="131"/>
      <c r="AI129" s="131"/>
      <c r="AJ129" s="131"/>
      <c r="AK129" s="131"/>
      <c r="AL129" s="131"/>
      <c r="AM129" s="131"/>
      <c r="AN129" s="131"/>
      <c r="AO129" s="131"/>
      <c r="AP129" s="131"/>
      <c r="AQ129" s="131"/>
      <c r="AR129" s="131"/>
      <c r="AS129" s="131"/>
      <c r="AT129" s="131"/>
      <c r="AU129" s="131"/>
      <c r="AV129" s="131"/>
      <c r="AW129" s="9"/>
    </row>
    <row r="130" spans="1:50" s="2" customFormat="1" ht="48" customHeight="1">
      <c r="A130" s="9"/>
      <c r="B130" s="131" t="s">
        <v>289</v>
      </c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  <c r="AA130" s="131"/>
      <c r="AB130" s="131"/>
      <c r="AC130" s="131"/>
      <c r="AD130" s="131"/>
      <c r="AE130" s="131"/>
      <c r="AF130" s="131"/>
      <c r="AG130" s="131"/>
      <c r="AH130" s="131"/>
      <c r="AI130" s="131"/>
      <c r="AJ130" s="131"/>
      <c r="AK130" s="131"/>
      <c r="AL130" s="131"/>
      <c r="AM130" s="131"/>
      <c r="AN130" s="131"/>
      <c r="AO130" s="131"/>
      <c r="AP130" s="131"/>
      <c r="AQ130" s="131"/>
      <c r="AR130" s="131"/>
      <c r="AS130" s="131"/>
      <c r="AT130" s="131"/>
      <c r="AU130" s="131"/>
      <c r="AV130" s="131"/>
      <c r="AW130" s="9"/>
    </row>
    <row r="131" spans="1:50" s="2" customFormat="1" ht="40.5" customHeight="1">
      <c r="A131" s="9"/>
      <c r="B131" s="131" t="s">
        <v>290</v>
      </c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  <c r="AA131" s="131"/>
      <c r="AB131" s="131"/>
      <c r="AC131" s="131"/>
      <c r="AD131" s="131"/>
      <c r="AE131" s="131"/>
      <c r="AF131" s="131"/>
      <c r="AG131" s="131"/>
      <c r="AH131" s="131"/>
      <c r="AI131" s="131"/>
      <c r="AJ131" s="131"/>
      <c r="AK131" s="131"/>
      <c r="AL131" s="131"/>
      <c r="AM131" s="131"/>
      <c r="AN131" s="131"/>
      <c r="AO131" s="131"/>
      <c r="AP131" s="131"/>
      <c r="AQ131" s="131"/>
      <c r="AR131" s="131"/>
      <c r="AS131" s="131"/>
      <c r="AT131" s="131"/>
      <c r="AU131" s="131"/>
      <c r="AV131" s="131"/>
      <c r="AW131" s="9"/>
    </row>
    <row r="132" spans="1:50" s="1" customFormat="1" ht="42.75" customHeight="1">
      <c r="A132" s="19"/>
      <c r="B132" s="131" t="s">
        <v>291</v>
      </c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1"/>
      <c r="AB132" s="131"/>
      <c r="AC132" s="131"/>
      <c r="AD132" s="131"/>
      <c r="AE132" s="131"/>
      <c r="AF132" s="131"/>
      <c r="AG132" s="131"/>
      <c r="AH132" s="131"/>
      <c r="AI132" s="131"/>
      <c r="AJ132" s="131"/>
      <c r="AK132" s="131"/>
      <c r="AL132" s="131"/>
      <c r="AM132" s="131"/>
      <c r="AN132" s="131"/>
      <c r="AO132" s="131"/>
      <c r="AP132" s="131"/>
      <c r="AQ132" s="131"/>
      <c r="AR132" s="131"/>
      <c r="AS132" s="131"/>
      <c r="AT132" s="131"/>
      <c r="AU132" s="131"/>
      <c r="AV132" s="131"/>
      <c r="AW132" s="9"/>
      <c r="AX132" s="2"/>
    </row>
    <row r="133" spans="1:50" s="1" customFormat="1" ht="42.75" customHeight="1">
      <c r="A133" s="19"/>
      <c r="B133" s="131" t="s">
        <v>292</v>
      </c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  <c r="Z133" s="131"/>
      <c r="AA133" s="131"/>
      <c r="AB133" s="131"/>
      <c r="AC133" s="131"/>
      <c r="AD133" s="131"/>
      <c r="AE133" s="131"/>
      <c r="AF133" s="131"/>
      <c r="AG133" s="131"/>
      <c r="AH133" s="131"/>
      <c r="AI133" s="131"/>
      <c r="AJ133" s="131"/>
      <c r="AK133" s="131"/>
      <c r="AL133" s="131"/>
      <c r="AM133" s="131"/>
      <c r="AN133" s="131"/>
      <c r="AO133" s="131"/>
      <c r="AP133" s="131"/>
      <c r="AQ133" s="131"/>
      <c r="AR133" s="131"/>
      <c r="AS133" s="131"/>
      <c r="AT133" s="131"/>
      <c r="AU133" s="131"/>
      <c r="AV133" s="131"/>
      <c r="AW133" s="9"/>
      <c r="AX133" s="2"/>
    </row>
    <row r="134" spans="1:50" s="1" customFormat="1" ht="42.75" customHeight="1">
      <c r="A134" s="19"/>
      <c r="B134" s="131" t="s">
        <v>293</v>
      </c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  <c r="AA134" s="131"/>
      <c r="AB134" s="131"/>
      <c r="AC134" s="131"/>
      <c r="AD134" s="131"/>
      <c r="AE134" s="131"/>
      <c r="AF134" s="131"/>
      <c r="AG134" s="131"/>
      <c r="AH134" s="131"/>
      <c r="AI134" s="131"/>
      <c r="AJ134" s="131"/>
      <c r="AK134" s="131"/>
      <c r="AL134" s="131"/>
      <c r="AM134" s="131"/>
      <c r="AN134" s="131"/>
      <c r="AO134" s="131"/>
      <c r="AP134" s="131"/>
      <c r="AQ134" s="131"/>
      <c r="AR134" s="131"/>
      <c r="AS134" s="131"/>
      <c r="AT134" s="131"/>
      <c r="AU134" s="131"/>
      <c r="AV134" s="131"/>
      <c r="AW134" s="9"/>
      <c r="AX134" s="2"/>
    </row>
    <row r="135" spans="1:50" s="1" customFormat="1" ht="42.75" customHeight="1">
      <c r="A135" s="19"/>
      <c r="B135" s="131" t="s">
        <v>294</v>
      </c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  <c r="AA135" s="131"/>
      <c r="AB135" s="131"/>
      <c r="AC135" s="131"/>
      <c r="AD135" s="131"/>
      <c r="AE135" s="131"/>
      <c r="AF135" s="131"/>
      <c r="AG135" s="131"/>
      <c r="AH135" s="131"/>
      <c r="AI135" s="131"/>
      <c r="AJ135" s="131"/>
      <c r="AK135" s="131"/>
      <c r="AL135" s="131"/>
      <c r="AM135" s="131"/>
      <c r="AN135" s="131"/>
      <c r="AO135" s="131"/>
      <c r="AP135" s="131"/>
      <c r="AQ135" s="131"/>
      <c r="AR135" s="131"/>
      <c r="AS135" s="131"/>
      <c r="AT135" s="131"/>
      <c r="AU135" s="131"/>
      <c r="AV135" s="131"/>
      <c r="AW135" s="9"/>
      <c r="AX135" s="2"/>
    </row>
    <row r="136" spans="1:50" s="1" customFormat="1" ht="42.75" customHeight="1">
      <c r="A136" s="19"/>
      <c r="B136" s="131" t="s">
        <v>295</v>
      </c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  <c r="AA136" s="131"/>
      <c r="AB136" s="131"/>
      <c r="AC136" s="131"/>
      <c r="AD136" s="131"/>
      <c r="AE136" s="131"/>
      <c r="AF136" s="131"/>
      <c r="AG136" s="131"/>
      <c r="AH136" s="131"/>
      <c r="AI136" s="131"/>
      <c r="AJ136" s="131"/>
      <c r="AK136" s="131"/>
      <c r="AL136" s="131"/>
      <c r="AM136" s="131"/>
      <c r="AN136" s="131"/>
      <c r="AO136" s="131"/>
      <c r="AP136" s="131"/>
      <c r="AQ136" s="131"/>
      <c r="AR136" s="131"/>
      <c r="AS136" s="131"/>
      <c r="AT136" s="131"/>
      <c r="AU136" s="131"/>
      <c r="AV136" s="131"/>
      <c r="AW136" s="9"/>
      <c r="AX136" s="2"/>
    </row>
    <row r="137" spans="1:50" s="2" customFormat="1" ht="42.75" customHeight="1">
      <c r="A137" s="9"/>
      <c r="B137" s="131" t="s">
        <v>296</v>
      </c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131"/>
      <c r="AH137" s="131"/>
      <c r="AI137" s="131"/>
      <c r="AJ137" s="131"/>
      <c r="AK137" s="131"/>
      <c r="AL137" s="131"/>
      <c r="AM137" s="131"/>
      <c r="AN137" s="131"/>
      <c r="AO137" s="131"/>
      <c r="AP137" s="131"/>
      <c r="AQ137" s="131"/>
      <c r="AR137" s="131"/>
      <c r="AS137" s="131"/>
      <c r="AT137" s="131"/>
      <c r="AU137" s="131"/>
      <c r="AV137" s="131"/>
      <c r="AW137" s="9"/>
    </row>
    <row r="138" spans="1:50" s="2" customFormat="1" ht="42.75" customHeight="1">
      <c r="A138" s="9"/>
      <c r="B138" s="131" t="s">
        <v>297</v>
      </c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1"/>
      <c r="Z138" s="131"/>
      <c r="AA138" s="131"/>
      <c r="AB138" s="131"/>
      <c r="AC138" s="131"/>
      <c r="AD138" s="131"/>
      <c r="AE138" s="131"/>
      <c r="AF138" s="131"/>
      <c r="AG138" s="131"/>
      <c r="AH138" s="131"/>
      <c r="AI138" s="131"/>
      <c r="AJ138" s="131"/>
      <c r="AK138" s="131"/>
      <c r="AL138" s="131"/>
      <c r="AM138" s="131"/>
      <c r="AN138" s="131"/>
      <c r="AO138" s="131"/>
      <c r="AP138" s="131"/>
      <c r="AQ138" s="131"/>
      <c r="AR138" s="131"/>
      <c r="AS138" s="131"/>
      <c r="AT138" s="131"/>
      <c r="AU138" s="131"/>
      <c r="AV138" s="131"/>
      <c r="AW138" s="9"/>
    </row>
    <row r="139" spans="1:50" s="2" customFormat="1" ht="42.75" customHeight="1">
      <c r="A139" s="154" t="s">
        <v>299</v>
      </c>
      <c r="B139" s="154"/>
      <c r="C139" s="154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3"/>
      <c r="AB139" s="123"/>
      <c r="AC139" s="123"/>
      <c r="AD139" s="123"/>
      <c r="AE139" s="123"/>
      <c r="AF139" s="123"/>
      <c r="AG139" s="123"/>
      <c r="AH139" s="123"/>
      <c r="AI139" s="123"/>
      <c r="AJ139" s="123"/>
      <c r="AK139" s="123"/>
      <c r="AL139" s="123"/>
      <c r="AM139" s="123"/>
      <c r="AN139" s="123"/>
      <c r="AO139" s="123"/>
      <c r="AP139" s="123"/>
      <c r="AQ139" s="123"/>
      <c r="AR139" s="123"/>
      <c r="AS139" s="123"/>
      <c r="AT139" s="123"/>
      <c r="AU139" s="123"/>
      <c r="AV139" s="123"/>
      <c r="AW139" s="9"/>
    </row>
    <row r="140" spans="1:50" s="2" customFormat="1" ht="51" customHeight="1">
      <c r="A140" s="9"/>
      <c r="B140" s="156" t="s">
        <v>298</v>
      </c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  <c r="M140" s="156"/>
      <c r="N140" s="156"/>
      <c r="O140" s="156"/>
      <c r="P140" s="156"/>
      <c r="Q140" s="156"/>
      <c r="R140" s="156"/>
      <c r="S140" s="156"/>
      <c r="T140" s="156"/>
      <c r="U140" s="156"/>
      <c r="V140" s="156"/>
      <c r="W140" s="156"/>
      <c r="X140" s="156"/>
      <c r="Y140" s="156"/>
      <c r="Z140" s="156"/>
      <c r="AA140" s="156"/>
      <c r="AB140" s="156"/>
      <c r="AC140" s="156"/>
      <c r="AD140" s="156"/>
      <c r="AE140" s="156"/>
      <c r="AF140" s="156"/>
      <c r="AG140" s="156"/>
      <c r="AH140" s="156"/>
      <c r="AI140" s="156"/>
      <c r="AJ140" s="156"/>
      <c r="AK140" s="156"/>
      <c r="AL140" s="156"/>
      <c r="AM140" s="156"/>
      <c r="AN140" s="25"/>
      <c r="AO140" s="25"/>
      <c r="AP140" s="25"/>
      <c r="AQ140" s="25"/>
      <c r="AR140" s="25"/>
      <c r="AS140" s="25"/>
      <c r="AT140" s="25"/>
      <c r="AU140" s="25"/>
      <c r="AV140" s="25"/>
      <c r="AW140" s="9"/>
    </row>
    <row r="141" spans="1:50" s="2" customFormat="1" ht="51" customHeight="1">
      <c r="A141" s="130" t="s">
        <v>301</v>
      </c>
      <c r="B141" s="130"/>
      <c r="C141" s="130"/>
      <c r="D141" s="130"/>
      <c r="E141" s="130"/>
      <c r="F141" s="130"/>
      <c r="G141" s="130"/>
      <c r="H141" s="127"/>
      <c r="I141" s="127"/>
      <c r="J141" s="127"/>
      <c r="K141" s="127"/>
      <c r="L141" s="127"/>
      <c r="M141" s="127"/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  <c r="Y141" s="127"/>
      <c r="Z141" s="127"/>
      <c r="AA141" s="127"/>
      <c r="AB141" s="127"/>
      <c r="AC141" s="127"/>
      <c r="AD141" s="127"/>
      <c r="AE141" s="127"/>
      <c r="AF141" s="127"/>
      <c r="AG141" s="127"/>
      <c r="AH141" s="127"/>
      <c r="AI141" s="127"/>
      <c r="AJ141" s="127"/>
      <c r="AK141" s="127"/>
      <c r="AL141" s="127"/>
      <c r="AM141" s="127"/>
      <c r="AN141" s="25"/>
      <c r="AO141" s="25"/>
      <c r="AP141" s="25"/>
      <c r="AQ141" s="25"/>
      <c r="AR141" s="25"/>
      <c r="AS141" s="25"/>
      <c r="AT141" s="25"/>
      <c r="AU141" s="25"/>
      <c r="AV141" s="25"/>
      <c r="AW141" s="9"/>
    </row>
    <row r="142" spans="1:50" s="128" customFormat="1" ht="28.5" customHeight="1">
      <c r="B142" s="128" t="s">
        <v>300</v>
      </c>
      <c r="C142" s="129"/>
      <c r="H142" s="128" t="s">
        <v>228</v>
      </c>
    </row>
    <row r="143" spans="1:50" s="2" customFormat="1" ht="66" customHeight="1">
      <c r="A143" s="9"/>
      <c r="B143" s="157" t="s">
        <v>80</v>
      </c>
      <c r="C143" s="157"/>
      <c r="D143" s="124"/>
      <c r="E143" s="25"/>
      <c r="F143" s="125"/>
      <c r="G143" s="155" t="s">
        <v>81</v>
      </c>
      <c r="H143" s="155"/>
      <c r="I143" s="155"/>
      <c r="J143" s="155"/>
      <c r="K143" s="155"/>
      <c r="L143" s="155"/>
      <c r="M143" s="155"/>
      <c r="N143" s="15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9"/>
    </row>
    <row r="144" spans="1:50" s="2" customFormat="1" ht="42.75" customHeight="1">
      <c r="A144" s="9"/>
      <c r="B144" s="157" t="s">
        <v>269</v>
      </c>
      <c r="C144" s="157"/>
      <c r="D144" s="124"/>
      <c r="E144" s="25"/>
      <c r="F144" s="125"/>
      <c r="G144" s="155" t="s">
        <v>270</v>
      </c>
      <c r="H144" s="155"/>
      <c r="I144" s="155"/>
      <c r="J144" s="155"/>
      <c r="K144" s="155"/>
      <c r="L144" s="155"/>
      <c r="M144" s="155"/>
      <c r="N144" s="15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9"/>
    </row>
    <row r="145" spans="1:49" s="2" customFormat="1" ht="42.75" customHeight="1">
      <c r="A145" s="9"/>
      <c r="B145" s="126" t="s">
        <v>82</v>
      </c>
      <c r="C145" s="126"/>
      <c r="D145" s="124"/>
      <c r="E145" s="25"/>
      <c r="F145" s="125"/>
      <c r="G145" s="155" t="s">
        <v>83</v>
      </c>
      <c r="H145" s="155"/>
      <c r="I145" s="155"/>
      <c r="J145" s="155"/>
      <c r="K145" s="155"/>
      <c r="L145" s="155"/>
      <c r="M145" s="155"/>
      <c r="N145" s="15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9"/>
    </row>
    <row r="146" spans="1:49" s="2" customFormat="1" ht="42.75" customHeight="1">
      <c r="A146" s="9"/>
      <c r="B146" s="126" t="s">
        <v>84</v>
      </c>
      <c r="C146" s="126"/>
      <c r="D146" s="124"/>
      <c r="E146" s="25"/>
      <c r="F146" s="125"/>
      <c r="G146" s="155" t="s">
        <v>85</v>
      </c>
      <c r="H146" s="155"/>
      <c r="I146" s="155"/>
      <c r="J146" s="155"/>
      <c r="K146" s="155"/>
      <c r="L146" s="155"/>
      <c r="M146" s="155"/>
      <c r="N146" s="15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9"/>
    </row>
    <row r="147" spans="1:49" s="4" customFormat="1" ht="42.75" customHeight="1">
      <c r="A147" s="9"/>
      <c r="B147" s="20"/>
      <c r="C147" s="20"/>
      <c r="D147" s="9"/>
      <c r="E147" s="9"/>
      <c r="F147" s="21"/>
      <c r="G147" s="17"/>
      <c r="H147" s="17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</row>
  </sheetData>
  <protectedRanges>
    <protectedRange algorithmName="SHA-512" hashValue="CsYsfVduyW/XjeoZPyh+KVzi41jHdpujVIe8rd2+UleBgdzcbvZHUOOa0pYu+mIEh50uE6D1a+sO1dUYldzNNw==" saltValue="SU57G5alP3lfNUWS000KFA==" spinCount="100000" sqref="H10" name="Диапазон2_1_3"/>
    <protectedRange algorithmName="SHA-512" hashValue="CsYsfVduyW/XjeoZPyh+KVzi41jHdpujVIe8rd2+UleBgdzcbvZHUOOa0pYu+mIEh50uE6D1a+sO1dUYldzNNw==" saltValue="SU57G5alP3lfNUWS000KFA==" spinCount="100000" sqref="G107:G108" name="Диапазон2_1"/>
    <protectedRange algorithmName="SHA-512" hashValue="nVe8Cy/Rnd2DOzGB1BUv3A982Xq0K7M1z0q+aPtr5U9QbuqSOzCOBmgXF51EbuGpWeST+P54AiAM6VfQfpRSwQ==" saltValue="NeaD9Fy9X3gDQgYgc/W05A==" spinCount="100000" sqref="D107:D108" name="Диапазон1_43"/>
    <protectedRange algorithmName="SHA-512" hashValue="nVe8Cy/Rnd2DOzGB1BUv3A982Xq0K7M1z0q+aPtr5U9QbuqSOzCOBmgXF51EbuGpWeST+P54AiAM6VfQfpRSwQ==" saltValue="NeaD9Fy9X3gDQgYgc/W05A==" spinCount="100000" sqref="B107:C108" name="Диапазон1_7_2_2_1"/>
    <protectedRange algorithmName="SHA-512" hashValue="nVe8Cy/Rnd2DOzGB1BUv3A982Xq0K7M1z0q+aPtr5U9QbuqSOzCOBmgXF51EbuGpWeST+P54AiAM6VfQfpRSwQ==" saltValue="NeaD9Fy9X3gDQgYgc/W05A==" spinCount="100000" sqref="B6:D9" name="Диапазон1_14"/>
    <protectedRange algorithmName="SHA-512" hashValue="CsYsfVduyW/XjeoZPyh+KVzi41jHdpujVIe8rd2+UleBgdzcbvZHUOOa0pYu+mIEh50uE6D1a+sO1dUYldzNNw==" saltValue="SU57G5alP3lfNUWS000KFA==" spinCount="100000" sqref="E6:E9" name="Диапазон2_93"/>
    <protectedRange algorithmName="SHA-512" hashValue="CsYsfVduyW/XjeoZPyh+KVzi41jHdpujVIe8rd2+UleBgdzcbvZHUOOa0pYu+mIEh50uE6D1a+sO1dUYldzNNw==" saltValue="SU57G5alP3lfNUWS000KFA==" spinCount="100000" sqref="F6:F9" name="Диапазон2_94"/>
    <protectedRange algorithmName="SHA-512" hashValue="CsYsfVduyW/XjeoZPyh+KVzi41jHdpujVIe8rd2+UleBgdzcbvZHUOOa0pYu+mIEh50uE6D1a+sO1dUYldzNNw==" saltValue="SU57G5alP3lfNUWS000KFA==" spinCount="100000" sqref="G6:G106" name="Диапазон2_95"/>
    <protectedRange algorithmName="SHA-512" hashValue="nVe8Cy/Rnd2DOzGB1BUv3A982Xq0K7M1z0q+aPtr5U9QbuqSOzCOBmgXF51EbuGpWeST+P54AiAM6VfQfpRSwQ==" saltValue="NeaD9Fy9X3gDQgYgc/W05A==" spinCount="100000" sqref="B10:D15" name="Диапазон1_15"/>
    <protectedRange algorithmName="SHA-512" hashValue="CsYsfVduyW/XjeoZPyh+KVzi41jHdpujVIe8rd2+UleBgdzcbvZHUOOa0pYu+mIEh50uE6D1a+sO1dUYldzNNw==" saltValue="SU57G5alP3lfNUWS000KFA==" spinCount="100000" sqref="E10:E15" name="Диапазон2_96"/>
    <protectedRange algorithmName="SHA-512" hashValue="CsYsfVduyW/XjeoZPyh+KVzi41jHdpujVIe8rd2+UleBgdzcbvZHUOOa0pYu+mIEh50uE6D1a+sO1dUYldzNNw==" saltValue="SU57G5alP3lfNUWS000KFA==" spinCount="100000" sqref="F10:F15" name="Диапазон2_97"/>
    <protectedRange algorithmName="SHA-512" hashValue="nVe8Cy/Rnd2DOzGB1BUv3A982Xq0K7M1z0q+aPtr5U9QbuqSOzCOBmgXF51EbuGpWeST+P54AiAM6VfQfpRSwQ==" saltValue="NeaD9Fy9X3gDQgYgc/W05A==" spinCount="100000" sqref="B16:D18" name="Диапазон1_16"/>
    <protectedRange algorithmName="SHA-512" hashValue="CsYsfVduyW/XjeoZPyh+KVzi41jHdpujVIe8rd2+UleBgdzcbvZHUOOa0pYu+mIEh50uE6D1a+sO1dUYldzNNw==" saltValue="SU57G5alP3lfNUWS000KFA==" spinCount="100000" sqref="E16:E18" name="Диапазон2_99"/>
    <protectedRange algorithmName="SHA-512" hashValue="CsYsfVduyW/XjeoZPyh+KVzi41jHdpujVIe8rd2+UleBgdzcbvZHUOOa0pYu+mIEh50uE6D1a+sO1dUYldzNNw==" saltValue="SU57G5alP3lfNUWS000KFA==" spinCount="100000" sqref="F16:F18" name="Диапазон2"/>
    <protectedRange algorithmName="SHA-512" hashValue="nVe8Cy/Rnd2DOzGB1BUv3A982Xq0K7M1z0q+aPtr5U9QbuqSOzCOBmgXF51EbuGpWeST+P54AiAM6VfQfpRSwQ==" saltValue="NeaD9Fy9X3gDQgYgc/W05A==" spinCount="100000" sqref="B30:C30 B19:D25" name="Диапазон1_17"/>
    <protectedRange algorithmName="SHA-512" hashValue="nVe8Cy/Rnd2DOzGB1BUv3A982Xq0K7M1z0q+aPtr5U9QbuqSOzCOBmgXF51EbuGpWeST+P54AiAM6VfQfpRSwQ==" saltValue="NeaD9Fy9X3gDQgYgc/W05A==" spinCount="100000" sqref="B31:C31" name="Диапазон1_3_1_3"/>
    <protectedRange algorithmName="SHA-512" hashValue="nVe8Cy/Rnd2DOzGB1BUv3A982Xq0K7M1z0q+aPtr5U9QbuqSOzCOBmgXF51EbuGpWeST+P54AiAM6VfQfpRSwQ==" saltValue="NeaD9Fy9X3gDQgYgc/W05A==" spinCount="100000" sqref="B34:D34" name="Диапазон1_18"/>
    <protectedRange algorithmName="SHA-512" hashValue="nVe8Cy/Rnd2DOzGB1BUv3A982Xq0K7M1z0q+aPtr5U9QbuqSOzCOBmgXF51EbuGpWeST+P54AiAM6VfQfpRSwQ==" saltValue="NeaD9Fy9X3gDQgYgc/W05A==" spinCount="100000" sqref="B35:D35" name="Диапазон1_4_3"/>
    <protectedRange algorithmName="SHA-512" hashValue="nVe8Cy/Rnd2DOzGB1BUv3A982Xq0K7M1z0q+aPtr5U9QbuqSOzCOBmgXF51EbuGpWeST+P54AiAM6VfQfpRSwQ==" saltValue="NeaD9Fy9X3gDQgYgc/W05A==" spinCount="100000" sqref="B36:D38 C39:D39" name="Диапазон1_7_33"/>
    <protectedRange algorithmName="SHA-512" hashValue="nVe8Cy/Rnd2DOzGB1BUv3A982Xq0K7M1z0q+aPtr5U9QbuqSOzCOBmgXF51EbuGpWeST+P54AiAM6VfQfpRSwQ==" saltValue="NeaD9Fy9X3gDQgYgc/W05A==" spinCount="100000" sqref="B39" name="Диапазон1_7_5_1_2"/>
    <protectedRange algorithmName="SHA-512" hashValue="nVe8Cy/Rnd2DOzGB1BUv3A982Xq0K7M1z0q+aPtr5U9QbuqSOzCOBmgXF51EbuGpWeST+P54AiAM6VfQfpRSwQ==" saltValue="NeaD9Fy9X3gDQgYgc/W05A==" spinCount="100000" sqref="B40:D43" name="Диапазон1_7_34"/>
    <protectedRange algorithmName="SHA-512" hashValue="nVe8Cy/Rnd2DOzGB1BUv3A982Xq0K7M1z0q+aPtr5U9QbuqSOzCOBmgXF51EbuGpWeST+P54AiAM6VfQfpRSwQ==" saltValue="NeaD9Fy9X3gDQgYgc/W05A==" spinCount="100000" sqref="B44:D52" name="Диапазон1_7_35"/>
    <protectedRange algorithmName="SHA-512" hashValue="nVe8Cy/Rnd2DOzGB1BUv3A982Xq0K7M1z0q+aPtr5U9QbuqSOzCOBmgXF51EbuGpWeST+P54AiAM6VfQfpRSwQ==" saltValue="NeaD9Fy9X3gDQgYgc/W05A==" spinCount="100000" sqref="B53:D64" name="Диапазон1_7_36"/>
    <protectedRange algorithmName="SHA-512" hashValue="nVe8Cy/Rnd2DOzGB1BUv3A982Xq0K7M1z0q+aPtr5U9QbuqSOzCOBmgXF51EbuGpWeST+P54AiAM6VfQfpRSwQ==" saltValue="NeaD9Fy9X3gDQgYgc/W05A==" spinCount="100000" sqref="B65:D69" name="Диапазон1_7_37"/>
    <protectedRange algorithmName="SHA-512" hashValue="nVe8Cy/Rnd2DOzGB1BUv3A982Xq0K7M1z0q+aPtr5U9QbuqSOzCOBmgXF51EbuGpWeST+P54AiAM6VfQfpRSwQ==" saltValue="NeaD9Fy9X3gDQgYgc/W05A==" spinCount="100000" sqref="B76:D76 B70:D71" name="Диапазон1_7_38"/>
    <protectedRange algorithmName="SHA-512" hashValue="nVe8Cy/Rnd2DOzGB1BUv3A982Xq0K7M1z0q+aPtr5U9QbuqSOzCOBmgXF51EbuGpWeST+P54AiAM6VfQfpRSwQ==" saltValue="NeaD9Fy9X3gDQgYgc/W05A==" spinCount="100000" sqref="D72:D75" name="Диапазон1_7_28_2"/>
    <protectedRange algorithmName="SHA-512" hashValue="nVe8Cy/Rnd2DOzGB1BUv3A982Xq0K7M1z0q+aPtr5U9QbuqSOzCOBmgXF51EbuGpWeST+P54AiAM6VfQfpRSwQ==" saltValue="NeaD9Fy9X3gDQgYgc/W05A==" spinCount="100000" sqref="B77:D79" name="Диапазон1_7_39"/>
    <protectedRange algorithmName="SHA-512" hashValue="nVe8Cy/Rnd2DOzGB1BUv3A982Xq0K7M1z0q+aPtr5U9QbuqSOzCOBmgXF51EbuGpWeST+P54AiAM6VfQfpRSwQ==" saltValue="NeaD9Fy9X3gDQgYgc/W05A==" spinCount="100000" sqref="B80:D80" name="Диапазон1_7_40"/>
    <protectedRange algorithmName="SHA-512" hashValue="nVe8Cy/Rnd2DOzGB1BUv3A982Xq0K7M1z0q+aPtr5U9QbuqSOzCOBmgXF51EbuGpWeST+P54AiAM6VfQfpRSwQ==" saltValue="NeaD9Fy9X3gDQgYgc/W05A==" spinCount="100000" sqref="B81:D82" name="Диапазон1_7_41"/>
    <protectedRange algorithmName="SHA-512" hashValue="nVe8Cy/Rnd2DOzGB1BUv3A982Xq0K7M1z0q+aPtr5U9QbuqSOzCOBmgXF51EbuGpWeST+P54AiAM6VfQfpRSwQ==" saltValue="NeaD9Fy9X3gDQgYgc/W05A==" spinCount="100000" sqref="B83:D86" name="Диапазон1_7_42"/>
    <protectedRange algorithmName="SHA-512" hashValue="nVe8Cy/Rnd2DOzGB1BUv3A982Xq0K7M1z0q+aPtr5U9QbuqSOzCOBmgXF51EbuGpWeST+P54AiAM6VfQfpRSwQ==" saltValue="NeaD9Fy9X3gDQgYgc/W05A==" spinCount="100000" sqref="B87:D93" name="Диапазон1_7_43"/>
    <protectedRange algorithmName="SHA-512" hashValue="nVe8Cy/Rnd2DOzGB1BUv3A982Xq0K7M1z0q+aPtr5U9QbuqSOzCOBmgXF51EbuGpWeST+P54AiAM6VfQfpRSwQ==" saltValue="NeaD9Fy9X3gDQgYgc/W05A==" spinCount="100000" sqref="B94:D94" name="Диапазон1_7_44"/>
    <protectedRange algorithmName="SHA-512" hashValue="nVe8Cy/Rnd2DOzGB1BUv3A982Xq0K7M1z0q+aPtr5U9QbuqSOzCOBmgXF51EbuGpWeST+P54AiAM6VfQfpRSwQ==" saltValue="NeaD9Fy9X3gDQgYgc/W05A==" spinCount="100000" sqref="B95:D101" name="Диапазон1_7_45"/>
    <protectedRange algorithmName="SHA-512" hashValue="nVe8Cy/Rnd2DOzGB1BUv3A982Xq0K7M1z0q+aPtr5U9QbuqSOzCOBmgXF51EbuGpWeST+P54AiAM6VfQfpRSwQ==" saltValue="NeaD9Fy9X3gDQgYgc/W05A==" spinCount="100000" sqref="B102:D105" name="Диапазон1_7_46"/>
    <protectedRange algorithmName="SHA-512" hashValue="nVe8Cy/Rnd2DOzGB1BUv3A982Xq0K7M1z0q+aPtr5U9QbuqSOzCOBmgXF51EbuGpWeST+P54AiAM6VfQfpRSwQ==" saltValue="NeaD9Fy9X3gDQgYgc/W05A==" spinCount="100000" sqref="B106:D106" name="Диапазон1_1_1_1"/>
    <protectedRange sqref="E106" name="Диапазон2_29_44_1"/>
    <protectedRange sqref="F106" name="Диапазон2_29_44_1_1"/>
  </protectedRanges>
  <mergeCells count="49">
    <mergeCell ref="G146:N146"/>
    <mergeCell ref="B112:AM112"/>
    <mergeCell ref="B140:AM140"/>
    <mergeCell ref="B143:C143"/>
    <mergeCell ref="B144:C144"/>
    <mergeCell ref="G143:N143"/>
    <mergeCell ref="G144:N144"/>
    <mergeCell ref="G145:N145"/>
    <mergeCell ref="B114:AU114"/>
    <mergeCell ref="B116:AV116"/>
    <mergeCell ref="B132:AV132"/>
    <mergeCell ref="B133:AV133"/>
    <mergeCell ref="B113:R113"/>
    <mergeCell ref="B117:AV117"/>
    <mergeCell ref="B138:AV138"/>
    <mergeCell ref="B115:AT115"/>
    <mergeCell ref="B110:D110"/>
    <mergeCell ref="B111:G111"/>
    <mergeCell ref="B120:AV120"/>
    <mergeCell ref="B119:AV119"/>
    <mergeCell ref="B118:AV118"/>
    <mergeCell ref="B137:AV137"/>
    <mergeCell ref="B134:AV134"/>
    <mergeCell ref="B135:AV135"/>
    <mergeCell ref="B136:AV136"/>
    <mergeCell ref="B131:AV131"/>
    <mergeCell ref="B124:AV124"/>
    <mergeCell ref="B121:AV121"/>
    <mergeCell ref="A1:AM1"/>
    <mergeCell ref="G3:G5"/>
    <mergeCell ref="F3:F5"/>
    <mergeCell ref="E3:E5"/>
    <mergeCell ref="D3:D5"/>
    <mergeCell ref="C3:C5"/>
    <mergeCell ref="B3:B5"/>
    <mergeCell ref="A3:A5"/>
    <mergeCell ref="A2:AM2"/>
    <mergeCell ref="R4:AW4"/>
    <mergeCell ref="H3:AW3"/>
    <mergeCell ref="A141:G141"/>
    <mergeCell ref="B125:AV125"/>
    <mergeCell ref="B126:AV126"/>
    <mergeCell ref="B122:AV122"/>
    <mergeCell ref="B123:AV123"/>
    <mergeCell ref="B127:AV127"/>
    <mergeCell ref="B128:AV128"/>
    <mergeCell ref="B129:AV129"/>
    <mergeCell ref="B130:AV130"/>
    <mergeCell ref="A139:C139"/>
  </mergeCells>
  <printOptions headings="1"/>
  <pageMargins left="0" right="0" top="0.19685039370078741" bottom="0.19685039370078741" header="0" footer="0"/>
  <pageSetup paperSize="9" scale="18" fitToWidth="0" fitToHeight="0" orientation="landscape" r:id="rId1"/>
  <headerFooter scaleWithDoc="0"/>
  <rowBreaks count="2" manualBreakCount="2">
    <brk id="64" max="48" man="1"/>
    <brk id="114" max="4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NachGosZakup</cp:lastModifiedBy>
  <cp:lastPrinted>2024-01-19T04:07:32Z</cp:lastPrinted>
  <dcterms:created xsi:type="dcterms:W3CDTF">2018-08-15T06:35:58Z</dcterms:created>
  <dcterms:modified xsi:type="dcterms:W3CDTF">2024-01-23T09:56:39Z</dcterms:modified>
</cp:coreProperties>
</file>