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0.27\пандора\Асет Кенжали 2024\ЗЦП № 5\"/>
    </mc:Choice>
  </mc:AlternateContent>
  <bookViews>
    <workbookView xWindow="0" yWindow="0" windowWidth="28800" windowHeight="12435"/>
  </bookViews>
  <sheets>
    <sheet name="1" sheetId="7" r:id="rId1"/>
  </sheets>
  <definedNames>
    <definedName name="_xlnm.Print_Titles" localSheetId="0">'1'!$A:$I,'1'!$3:$5</definedName>
    <definedName name="_xlnm.Print_Area" localSheetId="0">'1'!$A$3:$I$31</definedName>
  </definedNames>
  <calcPr calcId="152511"/>
</workbook>
</file>

<file path=xl/calcChain.xml><?xml version="1.0" encoding="utf-8"?>
<calcChain xmlns="http://schemas.openxmlformats.org/spreadsheetml/2006/main">
  <c r="G19" i="7" l="1"/>
  <c r="G18" i="7"/>
  <c r="G17" i="7"/>
  <c r="G16" i="7"/>
  <c r="G15" i="7"/>
  <c r="G14" i="7"/>
  <c r="G13" i="7"/>
  <c r="G12" i="7"/>
  <c r="G11" i="7"/>
  <c r="G10" i="7"/>
  <c r="G9" i="7"/>
  <c r="G8" i="7"/>
  <c r="G7" i="7"/>
  <c r="G6" i="7"/>
  <c r="G20" i="7" l="1"/>
</calcChain>
</file>

<file path=xl/sharedStrings.xml><?xml version="1.0" encoding="utf-8"?>
<sst xmlns="http://schemas.openxmlformats.org/spreadsheetml/2006/main" count="70" uniqueCount="58">
  <si>
    <t>№</t>
  </si>
  <si>
    <t xml:space="preserve">Наименование  (МНН) </t>
  </si>
  <si>
    <t>Краткая характеристика (описание) товаров</t>
  </si>
  <si>
    <t>Цена за единицу, тенге</t>
  </si>
  <si>
    <t>Количество</t>
  </si>
  <si>
    <t>Сумма, выделенная для закупа, тенге</t>
  </si>
  <si>
    <t>Ед. изм.</t>
  </si>
  <si>
    <t xml:space="preserve">медицинские изделия, фармацевтические услуги на основании постановления Правительства РК №375 от 04.06.2021г </t>
  </si>
  <si>
    <t>шт</t>
  </si>
  <si>
    <t>Закуп лекарственных средств и медицинских изделий</t>
  </si>
  <si>
    <t xml:space="preserve">шт </t>
  </si>
  <si>
    <t>По договорам прошу написать на (WhatsApp) 8 700 730 75 04 или на почту: kenzhali_aset@mail.ru</t>
  </si>
  <si>
    <t xml:space="preserve"> </t>
  </si>
  <si>
    <t xml:space="preserve">Заместитель директора по медицинской части: </t>
  </si>
  <si>
    <t>Нугманов М.Г.</t>
  </si>
  <si>
    <t xml:space="preserve">Начальник отдела государственных закупок </t>
  </si>
  <si>
    <t>Омурзаков К.А</t>
  </si>
  <si>
    <t>Заведующая аптеки:</t>
  </si>
  <si>
    <t xml:space="preserve">Секретарь:  </t>
  </si>
  <si>
    <t>Кенжәлі Ә.Қ.</t>
  </si>
  <si>
    <t>Место поставки - г.Астана, пр. Р.Кошкарбаева, 64, аптека</t>
  </si>
  <si>
    <t>Срок поставки согласно графику.</t>
  </si>
  <si>
    <t>Решила:</t>
  </si>
  <si>
    <t>Ларингоскопы HEINE, Classic+ тип Miller 2</t>
  </si>
  <si>
    <t xml:space="preserve">Тип клинка Miller 2 длина 152 мм - ширина 13 мм , Гарантийный срок на поставляемый товар - не менее 1 года с даты акт приема-передачи; 
</t>
  </si>
  <si>
    <t>Ларингоскопы HEINE, Classic+ тип Miller 1</t>
  </si>
  <si>
    <t xml:space="preserve">Тип клинка Miller 1 длина 100 мм - ширина 11,5 мм, Гарантийный срок на поставляемый товар - не менее 1 года с даты акт приема-передачи; 
</t>
  </si>
  <si>
    <t>Ларингоскопы   HEINE, Classic+ тип Macintosh 5</t>
  </si>
  <si>
    <t xml:space="preserve">Тип клинка Macintoch 5 длина 176 мм - ширина 15 мм, Гарантийный срок на поставляемый товар - не менее 1 года с даты акт приема-передачи; 
</t>
  </si>
  <si>
    <t>Ларингоскопы HEINE, Classic+ тип Macintosh 4</t>
  </si>
  <si>
    <t xml:space="preserve">Тип клинка Macintoch 4 длина 155 мм - ширина 15 мм, Гарантийный срок на поставляемый товар - не менее 1 года с даты акт приема-передачи; 
</t>
  </si>
  <si>
    <t>Ларингоскопы HEINE, Classic+ тип Macintosh 3</t>
  </si>
  <si>
    <t xml:space="preserve">Тип клинка Macintoch 3 длина 135 мм – ширина 15 мм, Гарантийный срок на поставляемый товар - не менее 1 года с даты акт приема-передачи; 
</t>
  </si>
  <si>
    <t>Ларингоскопы HEINE, Classic+ тип Macintosh 2</t>
  </si>
  <si>
    <t xml:space="preserve">Тип клинка Macintoch 2 длина 115 мм- ширина 13 мм, Гарантийный срок на поставляемый товар - не менее 1 года с даты акт приема-передачи; 
</t>
  </si>
  <si>
    <t>Ларингоскопы HEINE, Classic+ тип Macintosh 1</t>
  </si>
  <si>
    <t xml:space="preserve">Тип клинка Macintoch 1 длина 93 мм- ширина 11мм, Гарантийный срок на поставляемый товар - не менее 1 года с даты акт приема-передачи; 
</t>
  </si>
  <si>
    <t xml:space="preserve">Ларингоскопы HEINE, Classic+ тип Macintosh 0 </t>
  </si>
  <si>
    <t xml:space="preserve">Тип клинка Macintoch лина 82 мм – ширина 9 мм, Гарантийный срок на поставляемый товар - не менее 1 года с даты акт приема-передачи; 
</t>
  </si>
  <si>
    <t>Настольный зарядный блок NT 4 из комплекта Ларингоскопы HEINE</t>
  </si>
  <si>
    <t xml:space="preserve">Настольный зарядный блок NT 4 Габариты: ширина 142 мм, высота 61 мм, глубина 66 мм, вес 235 г.
Два независимых места для зарядки. Возможность заряжать одновременно две рукоятки. 
Автоматическая зарядка. Увеличивает срок службы аккумулятора. Защита от перезарядки. 
Зарядный блок выключается автоматически при полной зарядке аккумулятора. Индикатор заряда. Мигание индикатора на зарядном блоке указывает на процесс зарядки. При полной зарядке индикатор горит непрерывно. Гарантийный срок на поставляемый товар - не менее 1 года с даты акт приема-передачи; 
</t>
  </si>
  <si>
    <t>Рукоятка Standard F.O. 3.5V LED для NT4 из комплекта Ларингоскопы HEINE</t>
  </si>
  <si>
    <t xml:space="preserve">Перезаряжаемая ларингоскопическая рукоятка HEINE Standard F.O. 3.5V LED для NT4 с корпусом рукоятки и внутренней частью рукоятки на основе светодиодной технологии.
Светодиодное освещение высокого качества: новый стандарт светодиодного освещения, устанавливающий оптимальную интенсивность освещения, гомогенность и цветопередачу для обеспечения максимально точной визуализации. Красное отображается красным, синее — синим. Температура цвета: обычно 5200 К. Гарантийный срок на поставляемый товар - не менее 1 года с даты акт приема-передачи; 
</t>
  </si>
  <si>
    <t>Налобный осветитель HEINE: ML4 LED с UNPLUGGED</t>
  </si>
  <si>
    <t>Аккумулятор большой для двухклавишной дрели SYSTEM 7</t>
  </si>
  <si>
    <t xml:space="preserve">Батарея аккумуляторная стерилизуемая для системы хирургической Stryker. Заряженный аккумулятор дол-жен удерживать не менее 90% заряда в течение 10 су-ток. Должен обеспечить 26,5 минут непрерывной ра-боты при лёгкой нагрузке (5A) 8,8 мин при средней (15 А), 4,4 мин при тяжёлой (30 А).  Материал корпуса:  пластик. Вольтаж: 9,9 В. Запоминающие устройства в батарее: микрочип, запоминающий количество циклов перезарядок. Крепление: защелкивающийся механизм трехзубой формы, с закрепляющей "лапкой". Размеры аккумулятора: Длина: не более 75 мм, Ширина: не более 61 мм, Высота: не более 67  мм, Масса: не более 350 г. Гарантийный срок на поставляемый товар - не менее 1 года с даты акт приема-передачи; 
</t>
  </si>
  <si>
    <t xml:space="preserve">Отсасыватель хирургический электрический </t>
  </si>
  <si>
    <t xml:space="preserve">Габариты в упаковке (ед) - 45,5х40х86 см, Вес нетто (ед) - 17 кг, Вес брутто (ед) - 19,5 кг, Высота (± 5%) - 795 мм, Длина (± 5%) - 350 мм, Материал корпуса-Металлический, Ширина (± 5%) - 305 мм, Тип насоса - Вакуумный насос поршневого типа, Атмосферное давление нормального рабочего состояния - 0,086-0,106МПа, Влажность нормального рабочего состояния - 80% , Время непрерывной работы - 240 минут,Время перерыва между циклами - 15 минут, Диапазон отрицательного давления - 20-90 кПа, Количество банок-сборников - 2 шт., Максимальный вакуум - не менее 90 кПа , Наличие воздушного фильтра - Да, Наличие клапана для защиты от переполнения - Да, Наличие ножной педали - Да, Напряжение сети (± 10%) - 220±22 В, Объем банки-сборника - 2500 мл, Потребляемая мощность (± 5%) - 120 ВА, Производительность - 20-30 л/мин по воздуху и 5 л/мин по воде, Разрежение в ёмкостях - Да, Средняя наработка на отказ - 2000 ч, Температура нормального рабочего состояния - от +5 до +40°С, Тип отсасывателя - Передвижной, Частота сети (± 5%)  - 50 Гц , Шум, не более не более - 60 Дб.Оснащение Отсасыватель (без сменных и запасных частей), 2-е банки-сборник, наконечник для отсасывателя, трубка аспирационная, 2-е трубки соединительные, 2-е крышки для банки, 2 бактериальных воздушных фильтра, устройство поплавковое, педальный ножной выключатель, шнур питания, паспорт. Регистрационные удостоверение, сертификат соответствия товара, сертификат средства измерения (или письмо не является СИ), Гарантийный срок на поставляемый товар - 3 года с даты акт приема-передачи; </t>
  </si>
  <si>
    <r>
      <rPr>
        <b/>
        <sz val="12"/>
        <color theme="1"/>
        <rFont val="Times New Roman"/>
        <family val="1"/>
        <charset val="204"/>
      </rPr>
      <t xml:space="preserve">Налобный осветитель </t>
    </r>
    <r>
      <rPr>
        <sz val="12"/>
        <color theme="1"/>
        <rFont val="Times New Roman"/>
        <family val="1"/>
        <charset val="204"/>
      </rPr>
      <t xml:space="preserve">
Тип осветителя головной на шлеме
Тип освещения LEDHQ
Интенсивность света Ок. 90 000 люксов*
Температура цвета Ок. 5 500 Kelvin
Размер светового пятна От 30 до 80 мм при рабочем расстоянии 420 мм
Освещение Яркое и однородное освещение. Яркое на всей площади световое пятно для идеального освещения в любых ситуациях. Коаксиальное освещение. Коаксиальная конструкция обеспечивает отсутствие теней и отличное освещение труднодоступных мест.
Источник питания/время работы Аккумулятор Аккумулятор с креплением на шлеме. Беспроводной. 100% мобильности и абсолютная свобода передвижения. Аккумулятор устанавливается на шлем.
Легкий с оптимальным распределением веса. 
Индикатор состояния заряда показывает оставшееся время работы.
Может использоваться для питания даже в режиме зарядки.
Быстрая зарядка за 2 часа. Время непрерывной работы на полной мощности – около 3,5 часов.
Вес 260г (без источника питания)
Угол регулировки полностью регулируемый
Контроль интенсивности освещения 0 - 100%
Реостат Крепится на шлеме, Дополнительные возможности регулировка светового пятна, желтый фильтр, поляризационный фильтр, дополнение лупами HR или HRP, защитные щитки, Регулировка размера пятна на осветителе. Шлем имеет несколько точек регулировки и мягкую подкладку для комфорта и устойчивости, фиксаторы для крепления кабеля Регистрационные удостоверение, сертификат соответствия товара,  Гарантийный срок на поставляемый товар - не менее 1 года с даты акт приема-передачи;
</t>
    </r>
  </si>
  <si>
    <r>
      <t xml:space="preserve">Налобный осветитель </t>
    </r>
    <r>
      <rPr>
        <sz val="12"/>
        <color rgb="FF000000"/>
        <rFont val="Times New Roman"/>
        <family val="1"/>
        <charset val="204"/>
      </rPr>
      <t xml:space="preserve">HEINE </t>
    </r>
  </si>
  <si>
    <r>
      <rPr>
        <b/>
        <sz val="12"/>
        <color theme="1"/>
        <rFont val="Times New Roman"/>
        <family val="1"/>
        <charset val="204"/>
      </rPr>
      <t>Налобный осветитель:</t>
    </r>
    <r>
      <rPr>
        <sz val="12"/>
        <color theme="1"/>
        <rFont val="Times New Roman"/>
        <family val="1"/>
        <charset val="204"/>
      </rPr>
      <t xml:space="preserve">
Тип осветителя головной на шлеме
Тип освещения LEDHQ
Интенсивность света Ок. 90 000 люксов*
Температура цвета Ок. 5 500 Kelvin
Размер светового пятна От 30 до 80 мм при рабочем расстоянии 420 мм
Освещение Яркое и однородное освещение. Яркое на всей площади световое пятно для идеального освещения в любых ситуациях. Коаксиальное освещение. Коаксиальная конструкция обеспечивает отсутствие теней и отличное освещение труднодоступных мест.
</t>
    </r>
    <r>
      <rPr>
        <b/>
        <sz val="12"/>
        <color theme="1"/>
        <rFont val="Times New Roman"/>
        <family val="1"/>
        <charset val="204"/>
      </rPr>
      <t xml:space="preserve">Лупы с креплением: </t>
    </r>
    <r>
      <rPr>
        <sz val="12"/>
        <color theme="1"/>
        <rFont val="Times New Roman"/>
        <family val="1"/>
        <charset val="204"/>
      </rPr>
      <t xml:space="preserve">Кратность увеличения х 4 рабочее расстояние: 340 мм; Поле зрения в мм 50
Глубина резкости в мм 40; Варианты крепления: Шлем; Ахроматическая оптика для четких и ярких изображений на всей площади обзора; Вес (85 г).
Независимая регулировка левого и правого окуляров для идеальной настройки межзрачкового расстояния.
</t>
    </r>
    <r>
      <rPr>
        <b/>
        <sz val="12"/>
        <color theme="1"/>
        <rFont val="Times New Roman"/>
        <family val="1"/>
        <charset val="204"/>
      </rPr>
      <t>Головной шлем для крепления:</t>
    </r>
    <r>
      <rPr>
        <sz val="12"/>
        <color theme="1"/>
        <rFont val="Times New Roman"/>
        <family val="1"/>
        <charset val="204"/>
      </rPr>
      <t xml:space="preserve">
Защита от брызг S-GUARD.
Эргономичный носовой упор обеспечивает комфорт при длительном ношении.
Полностью регулируемый по высоте и ширине, подходит для любой головы.
Гигиеничные и удобные кожаные подушечки. 
</t>
    </r>
    <r>
      <rPr>
        <b/>
        <sz val="12"/>
        <color theme="1"/>
        <rFont val="Times New Roman"/>
        <family val="1"/>
        <charset val="204"/>
      </rPr>
      <t xml:space="preserve">Аккумулятор - 2 шт. </t>
    </r>
    <r>
      <rPr>
        <sz val="12"/>
        <color theme="1"/>
        <rFont val="Times New Roman"/>
        <family val="1"/>
        <charset val="204"/>
      </rPr>
      <t xml:space="preserve">
 Аккумулятор с креплением на шлеме. Беспроводной. 100% мобильности и абсолютная свобода передвижения. Легкий с оптимальным распределением веса. 
Индикатор состояния заряда показывает оставшееся время работы.
Быстрая зарядка за 2 часа. Время непрерывной работы на полной мощности – около 3,5 часов.
Вес 260г (без источника питания). Угол регулировки полностью регулируемый
Контроль интенсивности освещения 0 - 100%. Реостат Крепится на шлеме. Трансформатор.
Настенный трансформатор для зарядки аккумулятора. Гарантийный срок на поставляемый товар - не менее 1 года с даты акт приема-передачи; 
</t>
    </r>
  </si>
  <si>
    <t>Итого</t>
  </si>
  <si>
    <t xml:space="preserve">ТОО "ПМ Компани" 24.01.2024 год 10:20 </t>
  </si>
  <si>
    <t>ТОО "KZ MED" 23.01.2024 год 13:55</t>
  </si>
  <si>
    <t>Мектепхан А.</t>
  </si>
  <si>
    <t xml:space="preserve">Лоты: 1.2.3.4.5.6.7.8.9.10.11.12 Закупить у ТОО "ПМ Компани"  </t>
  </si>
  <si>
    <t xml:space="preserve">Лоты: № 14 закупить у ТОО "KZ MED" </t>
  </si>
  <si>
    <t xml:space="preserve">                                                                                                                                                                                                Проткол итогов № 5 от 30.01.24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</si>
</sst>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р_._-;\-* #,##0.00_р_._-;_-* &quot;-&quot;??_р_._-;_-@_-"/>
    <numFmt numFmtId="164" formatCode="_-* #,##0.00\ _₽_-;\-* #,##0.00\ _₽_-;_-* &quot;-&quot;??\ _₽_-;_-@_-"/>
    <numFmt numFmtId="165" formatCode="_-* #,##0\ _₽_-;\-* #,##0\ _₽_-;_-* &quot;-&quot;??\ _₽_-;_-@_-"/>
    <numFmt numFmtId="166" formatCode="_-* #,##0_р_._-;\-* #,##0_р_._-;_-* &quot;-&quot;??_р_._-;_-@_-"/>
  </numFmts>
  <fonts count="27">
    <font>
      <sz val="11"/>
      <color indexed="8"/>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sz val="10"/>
      <name val="Arial Cyr"/>
      <charset val="204"/>
    </font>
    <font>
      <sz val="10"/>
      <name val="MS Sans Serif"/>
      <family val="2"/>
      <charset val="204"/>
    </font>
    <font>
      <sz val="11"/>
      <color theme="1"/>
      <name val="Calibri"/>
      <family val="2"/>
      <scheme val="minor"/>
    </font>
    <font>
      <sz val="10"/>
      <name val="Arial Cyr"/>
      <family val="2"/>
      <charset val="204"/>
    </font>
    <font>
      <sz val="11"/>
      <color indexed="8"/>
      <name val="Calibri"/>
      <family val="2"/>
      <scheme val="minor"/>
    </font>
    <font>
      <sz val="12"/>
      <name val="KZ Times New Roman"/>
      <family val="1"/>
      <charset val="204"/>
    </font>
    <font>
      <sz val="10"/>
      <name val="Arial"/>
      <family val="2"/>
    </font>
    <font>
      <sz val="12"/>
      <name val="Times New Roman"/>
      <family val="1"/>
      <charset val="204"/>
    </font>
    <font>
      <b/>
      <sz val="12"/>
      <name val="Calibri"/>
      <family val="2"/>
      <charset val="204"/>
      <scheme val="minor"/>
    </font>
    <font>
      <b/>
      <sz val="12"/>
      <name val="Times New Roman"/>
      <family val="1"/>
      <charset val="204"/>
    </font>
    <font>
      <sz val="12"/>
      <color theme="1"/>
      <name val="Times New Roman"/>
      <family val="1"/>
      <charset val="204"/>
    </font>
    <font>
      <sz val="12"/>
      <color rgb="FF000000"/>
      <name val="Times New Roman"/>
      <family val="1"/>
      <charset val="204"/>
    </font>
    <font>
      <sz val="12"/>
      <color theme="1"/>
      <name val="Calibri"/>
      <family val="2"/>
      <charset val="204"/>
      <scheme val="minor"/>
    </font>
    <font>
      <sz val="12"/>
      <color indexed="8"/>
      <name val="Calibri"/>
      <family val="2"/>
      <scheme val="minor"/>
    </font>
    <font>
      <sz val="12"/>
      <name val="Calibri"/>
      <family val="2"/>
      <charset val="204"/>
      <scheme val="minor"/>
    </font>
    <font>
      <b/>
      <sz val="12"/>
      <color theme="1"/>
      <name val="Times New Roman"/>
      <family val="1"/>
      <charset val="204"/>
    </font>
    <font>
      <sz val="12"/>
      <color rgb="FF00000A"/>
      <name val="Times New Roman"/>
      <family val="1"/>
      <charset val="204"/>
    </font>
    <font>
      <b/>
      <sz val="14"/>
      <name val="Times New Roman"/>
      <family val="1"/>
      <charset val="204"/>
    </font>
    <font>
      <sz val="14"/>
      <name val="Times New Roman"/>
      <family val="1"/>
      <charset val="204"/>
    </font>
    <font>
      <b/>
      <sz val="14"/>
      <color theme="1"/>
      <name val="Times New Roman"/>
      <family val="1"/>
      <charset val="204"/>
    </font>
    <font>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64"/>
      </bottom>
      <diagonal/>
    </border>
    <border>
      <left style="thin">
        <color auto="1"/>
      </left>
      <right style="thin">
        <color auto="1"/>
      </right>
      <top/>
      <bottom/>
      <diagonal/>
    </border>
  </borders>
  <cellStyleXfs count="34">
    <xf numFmtId="0" fontId="0" fillId="0" borderId="0"/>
    <xf numFmtId="0" fontId="5" fillId="0" borderId="0"/>
    <xf numFmtId="0" fontId="6" fillId="0" borderId="0"/>
    <xf numFmtId="0" fontId="7" fillId="0" borderId="0"/>
    <xf numFmtId="0" fontId="4" fillId="0" borderId="0"/>
    <xf numFmtId="0" fontId="6" fillId="0" borderId="0"/>
    <xf numFmtId="164" fontId="8" fillId="0" borderId="0" applyFont="0" applyFill="0" applyBorder="0" applyAlignment="0" applyProtection="0"/>
    <xf numFmtId="0" fontId="5" fillId="0" borderId="0"/>
    <xf numFmtId="0" fontId="6" fillId="0" borderId="0">
      <alignment horizontal="center"/>
    </xf>
    <xf numFmtId="0" fontId="8" fillId="0" borderId="0"/>
    <xf numFmtId="0" fontId="6" fillId="0" borderId="0"/>
    <xf numFmtId="0" fontId="6" fillId="0" borderId="0"/>
    <xf numFmtId="0" fontId="6" fillId="0" borderId="0"/>
    <xf numFmtId="0" fontId="9" fillId="0" borderId="0">
      <alignment horizontal="center"/>
    </xf>
    <xf numFmtId="43" fontId="8" fillId="0" borderId="0" applyFont="0" applyFill="0" applyBorder="0" applyAlignment="0" applyProtection="0"/>
    <xf numFmtId="0" fontId="6" fillId="0" borderId="0">
      <alignment horizontal="center"/>
    </xf>
    <xf numFmtId="43" fontId="4" fillId="0" borderId="0" applyFont="0" applyFill="0" applyBorder="0" applyAlignment="0" applyProtection="0"/>
    <xf numFmtId="0" fontId="5" fillId="0" borderId="0"/>
    <xf numFmtId="0" fontId="10" fillId="0" borderId="0"/>
    <xf numFmtId="164" fontId="10" fillId="0" borderId="0" applyFont="0" applyFill="0" applyBorder="0" applyAlignment="0" applyProtection="0"/>
    <xf numFmtId="0" fontId="9" fillId="0" borderId="0">
      <alignment horizontal="center"/>
    </xf>
    <xf numFmtId="0" fontId="6" fillId="0" borderId="0">
      <alignment horizontal="center"/>
    </xf>
    <xf numFmtId="0" fontId="6" fillId="0" borderId="0">
      <alignment horizontal="center"/>
    </xf>
    <xf numFmtId="0" fontId="11" fillId="0" borderId="1">
      <alignment horizontal="center" vertical="top" wrapText="1"/>
    </xf>
    <xf numFmtId="0" fontId="3" fillId="0" borderId="0"/>
    <xf numFmtId="43" fontId="8" fillId="0" borderId="0" applyFont="0" applyFill="0" applyBorder="0" applyAlignment="0" applyProtection="0"/>
    <xf numFmtId="43" fontId="3" fillId="0" borderId="0" applyFont="0" applyFill="0" applyBorder="0" applyAlignment="0" applyProtection="0"/>
    <xf numFmtId="164" fontId="8" fillId="0" borderId="0" applyFont="0" applyFill="0" applyBorder="0" applyAlignment="0" applyProtection="0"/>
    <xf numFmtId="164" fontId="10" fillId="0" borderId="0" applyFont="0" applyFill="0" applyBorder="0" applyAlignment="0" applyProtection="0"/>
    <xf numFmtId="164" fontId="2" fillId="0" borderId="0" applyFont="0" applyFill="0" applyBorder="0" applyAlignment="0" applyProtection="0"/>
    <xf numFmtId="0" fontId="2" fillId="0" borderId="0"/>
    <xf numFmtId="0" fontId="12" fillId="0" borderId="0"/>
    <xf numFmtId="0" fontId="1" fillId="0" borderId="0"/>
    <xf numFmtId="164" fontId="8" fillId="0" borderId="0" applyFont="0" applyFill="0" applyBorder="0" applyAlignment="0" applyProtection="0"/>
  </cellStyleXfs>
  <cellXfs count="64">
    <xf numFmtId="0" fontId="0" fillId="0" borderId="0" xfId="0"/>
    <xf numFmtId="0" fontId="13" fillId="2" borderId="0" xfId="0" applyFont="1" applyFill="1" applyAlignment="1">
      <alignment horizontal="left"/>
    </xf>
    <xf numFmtId="0" fontId="15" fillId="2" borderId="0" xfId="0" applyFont="1" applyFill="1" applyAlignment="1">
      <alignment horizontal="left"/>
    </xf>
    <xf numFmtId="0" fontId="16" fillId="0" borderId="2" xfId="32" applyNumberFormat="1" applyFont="1" applyFill="1" applyBorder="1" applyAlignment="1">
      <alignment vertical="center" wrapText="1"/>
    </xf>
    <xf numFmtId="0" fontId="17" fillId="0" borderId="2" xfId="0" applyFont="1" applyBorder="1" applyAlignment="1">
      <alignment wrapText="1"/>
    </xf>
    <xf numFmtId="0" fontId="16" fillId="2" borderId="2" xfId="32" applyNumberFormat="1" applyFont="1" applyFill="1" applyBorder="1" applyAlignment="1">
      <alignment horizontal="justify" vertical="center" wrapText="1"/>
    </xf>
    <xf numFmtId="0" fontId="16" fillId="2" borderId="2" xfId="32" applyNumberFormat="1" applyFont="1" applyFill="1" applyBorder="1" applyAlignment="1">
      <alignment horizontal="center" vertical="center" wrapText="1"/>
    </xf>
    <xf numFmtId="165" fontId="16" fillId="2" borderId="2" xfId="33" applyNumberFormat="1" applyFont="1" applyFill="1" applyBorder="1" applyAlignment="1">
      <alignment horizontal="right" vertical="center" wrapText="1"/>
    </xf>
    <xf numFmtId="166" fontId="16" fillId="2" borderId="2" xfId="33" applyNumberFormat="1" applyFont="1" applyFill="1" applyBorder="1" applyAlignment="1">
      <alignment vertical="center" wrapText="1"/>
    </xf>
    <xf numFmtId="164" fontId="18" fillId="2" borderId="2" xfId="29" applyFont="1" applyFill="1" applyBorder="1" applyAlignment="1">
      <alignment horizontal="left" vertical="center" wrapText="1"/>
    </xf>
    <xf numFmtId="164" fontId="14" fillId="2" borderId="2" xfId="0" applyNumberFormat="1" applyFont="1" applyFill="1" applyBorder="1" applyAlignment="1">
      <alignment horizontal="left"/>
    </xf>
    <xf numFmtId="0" fontId="19" fillId="0" borderId="2" xfId="0" applyFont="1" applyBorder="1" applyAlignment="1">
      <alignment vertical="center" wrapText="1"/>
    </xf>
    <xf numFmtId="164" fontId="20" fillId="2" borderId="2" xfId="0" applyNumberFormat="1" applyFont="1" applyFill="1" applyBorder="1" applyAlignment="1">
      <alignment horizontal="left"/>
    </xf>
    <xf numFmtId="0" fontId="16" fillId="2" borderId="2" xfId="32" applyNumberFormat="1" applyFont="1" applyFill="1" applyBorder="1" applyAlignment="1">
      <alignment vertical="center" wrapText="1"/>
    </xf>
    <xf numFmtId="164" fontId="20" fillId="2" borderId="2" xfId="0" applyNumberFormat="1" applyFont="1" applyFill="1" applyBorder="1" applyAlignment="1">
      <alignment horizontal="left" vertical="center"/>
    </xf>
    <xf numFmtId="0" fontId="20" fillId="2" borderId="2" xfId="0" applyFont="1" applyFill="1" applyBorder="1" applyAlignment="1">
      <alignment horizontal="left"/>
    </xf>
    <xf numFmtId="0" fontId="18" fillId="2" borderId="2" xfId="0" applyFont="1" applyFill="1" applyBorder="1" applyAlignment="1" applyProtection="1">
      <alignment horizontal="left"/>
    </xf>
    <xf numFmtId="0" fontId="16" fillId="2" borderId="0" xfId="0" applyFont="1" applyFill="1" applyAlignment="1" applyProtection="1">
      <alignment horizontal="left"/>
    </xf>
    <xf numFmtId="164" fontId="20" fillId="2" borderId="2" xfId="19" applyFont="1" applyFill="1" applyBorder="1" applyAlignment="1">
      <alignment horizontal="left"/>
    </xf>
    <xf numFmtId="0" fontId="16" fillId="2" borderId="3" xfId="32" applyNumberFormat="1" applyFont="1" applyFill="1" applyBorder="1" applyAlignment="1">
      <alignment horizontal="left" vertical="center" wrapText="1"/>
    </xf>
    <xf numFmtId="0" fontId="16" fillId="2" borderId="3" xfId="32" applyNumberFormat="1" applyFont="1" applyFill="1" applyBorder="1" applyAlignment="1">
      <alignment horizontal="left" vertical="top" wrapText="1"/>
    </xf>
    <xf numFmtId="0" fontId="16" fillId="2" borderId="2" xfId="32" applyNumberFormat="1" applyFont="1" applyFill="1" applyBorder="1" applyAlignment="1">
      <alignment horizontal="left" vertical="center" wrapText="1"/>
    </xf>
    <xf numFmtId="0" fontId="22" fillId="0" borderId="0" xfId="0" applyFont="1" applyAlignment="1">
      <alignment vertical="center"/>
    </xf>
    <xf numFmtId="0" fontId="17" fillId="0" borderId="2" xfId="0" applyFont="1" applyBorder="1" applyAlignment="1">
      <alignment horizontal="center" vertical="center" wrapText="1"/>
    </xf>
    <xf numFmtId="164" fontId="14" fillId="2" borderId="2" xfId="19" applyFont="1" applyFill="1" applyBorder="1" applyAlignment="1">
      <alignment horizontal="center" vertical="center" wrapText="1"/>
    </xf>
    <xf numFmtId="3" fontId="20" fillId="2" borderId="2" xfId="0" applyNumberFormat="1" applyFont="1" applyFill="1" applyBorder="1" applyAlignment="1">
      <alignment horizontal="left"/>
    </xf>
    <xf numFmtId="0" fontId="20" fillId="2" borderId="0" xfId="0" applyFont="1" applyFill="1" applyAlignment="1">
      <alignment horizontal="left"/>
    </xf>
    <xf numFmtId="0" fontId="20" fillId="2" borderId="0" xfId="0" applyFont="1" applyFill="1" applyAlignment="1">
      <alignment horizontal="left" vertical="center" wrapText="1"/>
    </xf>
    <xf numFmtId="164" fontId="20" fillId="2" borderId="0" xfId="19" applyFont="1" applyFill="1" applyAlignment="1">
      <alignment horizontal="center" vertical="top"/>
    </xf>
    <xf numFmtId="164" fontId="20" fillId="2" borderId="0" xfId="19" applyFont="1" applyFill="1" applyAlignment="1">
      <alignment horizontal="left"/>
    </xf>
    <xf numFmtId="4" fontId="18" fillId="2" borderId="2" xfId="0" applyNumberFormat="1" applyFont="1" applyFill="1" applyBorder="1" applyAlignment="1" applyProtection="1">
      <alignment vertical="center"/>
    </xf>
    <xf numFmtId="0" fontId="14" fillId="2" borderId="0" xfId="0" applyFont="1" applyFill="1" applyAlignment="1">
      <alignment horizontal="center"/>
    </xf>
    <xf numFmtId="164" fontId="14" fillId="2" borderId="3" xfId="19" applyFont="1" applyFill="1" applyBorder="1" applyAlignment="1">
      <alignment horizontal="center" vertical="center" wrapText="1"/>
    </xf>
    <xf numFmtId="164" fontId="14" fillId="2" borderId="6" xfId="19" applyFont="1" applyFill="1" applyBorder="1" applyAlignment="1">
      <alignment horizontal="center" vertical="center" wrapText="1"/>
    </xf>
    <xf numFmtId="164" fontId="14" fillId="2" borderId="4" xfId="19" applyFont="1" applyFill="1" applyBorder="1" applyAlignment="1">
      <alignment horizontal="center" vertical="center" wrapText="1"/>
    </xf>
    <xf numFmtId="3" fontId="14" fillId="2" borderId="3" xfId="0" applyNumberFormat="1" applyFont="1" applyFill="1" applyBorder="1" applyAlignment="1">
      <alignment horizontal="center" vertical="center" wrapText="1"/>
    </xf>
    <xf numFmtId="3" fontId="14" fillId="2" borderId="6" xfId="0" applyNumberFormat="1" applyFont="1" applyFill="1" applyBorder="1" applyAlignment="1">
      <alignment horizontal="center" vertical="center" wrapText="1"/>
    </xf>
    <xf numFmtId="3" fontId="14" fillId="2" borderId="4" xfId="0" applyNumberFormat="1" applyFont="1" applyFill="1" applyBorder="1" applyAlignment="1">
      <alignment horizontal="center" vertical="center" wrapText="1"/>
    </xf>
    <xf numFmtId="2" fontId="14" fillId="2" borderId="3" xfId="5" applyNumberFormat="1" applyFont="1" applyFill="1" applyBorder="1" applyAlignment="1">
      <alignment horizontal="center" vertical="center" wrapText="1"/>
    </xf>
    <xf numFmtId="2" fontId="14" fillId="2" borderId="6" xfId="5" applyNumberFormat="1" applyFont="1" applyFill="1" applyBorder="1" applyAlignment="1">
      <alignment horizontal="center" vertical="center" wrapText="1"/>
    </xf>
    <xf numFmtId="2" fontId="14" fillId="2" borderId="4" xfId="5" applyNumberFormat="1" applyFont="1" applyFill="1" applyBorder="1" applyAlignment="1">
      <alignment horizontal="center" vertical="center" wrapText="1"/>
    </xf>
    <xf numFmtId="1" fontId="14" fillId="2" borderId="3" xfId="5" applyNumberFormat="1" applyFont="1" applyFill="1" applyBorder="1" applyAlignment="1">
      <alignment horizontal="center" vertical="center" wrapText="1"/>
    </xf>
    <xf numFmtId="1" fontId="14" fillId="2" borderId="6" xfId="5" applyNumberFormat="1" applyFont="1" applyFill="1" applyBorder="1" applyAlignment="1">
      <alignment horizontal="center" vertical="center" wrapText="1"/>
    </xf>
    <xf numFmtId="1" fontId="14" fillId="2" borderId="4" xfId="5" applyNumberFormat="1" applyFont="1" applyFill="1" applyBorder="1" applyAlignment="1">
      <alignment horizontal="center" vertical="center" wrapText="1"/>
    </xf>
    <xf numFmtId="0" fontId="14" fillId="2" borderId="5" xfId="0" applyFont="1" applyFill="1" applyBorder="1" applyAlignment="1">
      <alignment horizontal="center"/>
    </xf>
    <xf numFmtId="164" fontId="14" fillId="2" borderId="2" xfId="19" applyFont="1" applyFill="1" applyBorder="1" applyAlignment="1">
      <alignment horizontal="center" vertical="center" wrapText="1"/>
    </xf>
    <xf numFmtId="0" fontId="23" fillId="2" borderId="0" xfId="0" applyFont="1" applyFill="1" applyBorder="1" applyAlignment="1">
      <alignment vertical="center"/>
    </xf>
    <xf numFmtId="0" fontId="23" fillId="2" borderId="0" xfId="0" applyFont="1" applyFill="1" applyBorder="1" applyAlignment="1">
      <alignment horizontal="left"/>
    </xf>
    <xf numFmtId="3" fontId="23" fillId="2" borderId="0" xfId="0" applyNumberFormat="1" applyFont="1" applyFill="1" applyBorder="1" applyAlignment="1">
      <alignment horizontal="left"/>
    </xf>
    <xf numFmtId="164" fontId="23" fillId="2" borderId="0" xfId="19" applyFont="1" applyFill="1" applyBorder="1" applyAlignment="1">
      <alignment horizontal="center" vertical="top"/>
    </xf>
    <xf numFmtId="164" fontId="23" fillId="2" borderId="0" xfId="19" applyFont="1" applyFill="1" applyBorder="1" applyAlignment="1">
      <alignment horizontal="left"/>
    </xf>
    <xf numFmtId="164" fontId="24" fillId="2" borderId="0" xfId="19" applyFont="1" applyFill="1" applyBorder="1" applyAlignment="1">
      <alignment horizontal="left"/>
    </xf>
    <xf numFmtId="0" fontId="24" fillId="2" borderId="0" xfId="0" applyFont="1" applyFill="1" applyBorder="1" applyAlignment="1">
      <alignment horizontal="left"/>
    </xf>
    <xf numFmtId="0" fontId="23" fillId="2" borderId="0" xfId="0" applyFont="1" applyFill="1" applyBorder="1" applyAlignment="1">
      <alignment horizontal="left"/>
    </xf>
    <xf numFmtId="0" fontId="25" fillId="2" borderId="0" xfId="0" applyFont="1" applyFill="1" applyBorder="1" applyAlignment="1">
      <alignment horizontal="left"/>
    </xf>
    <xf numFmtId="0" fontId="26" fillId="2" borderId="0" xfId="0" applyFont="1" applyFill="1" applyBorder="1" applyAlignment="1">
      <alignment horizontal="left"/>
    </xf>
    <xf numFmtId="0" fontId="25" fillId="2" borderId="0" xfId="0" applyFont="1" applyFill="1" applyBorder="1" applyAlignment="1">
      <alignment horizontal="left"/>
    </xf>
    <xf numFmtId="0" fontId="23" fillId="2" borderId="0" xfId="0" applyFont="1" applyFill="1" applyAlignment="1">
      <alignment horizontal="left"/>
    </xf>
    <xf numFmtId="0" fontId="23" fillId="2" borderId="0" xfId="0" applyFont="1" applyFill="1" applyAlignment="1">
      <alignment horizontal="center" vertical="center"/>
    </xf>
    <xf numFmtId="0" fontId="25" fillId="2" borderId="0" xfId="0" applyFont="1" applyFill="1" applyBorder="1" applyAlignment="1">
      <alignment horizontal="left" vertical="center" wrapText="1"/>
    </xf>
    <xf numFmtId="164" fontId="25" fillId="2" borderId="0" xfId="19" applyFont="1" applyFill="1" applyAlignment="1">
      <alignment horizontal="left" vertical="center" wrapText="1"/>
    </xf>
    <xf numFmtId="0" fontId="25" fillId="2" borderId="0" xfId="0" applyFont="1" applyFill="1" applyBorder="1" applyAlignment="1">
      <alignment horizontal="right" wrapText="1"/>
    </xf>
    <xf numFmtId="0" fontId="25" fillId="2" borderId="0" xfId="0" applyFont="1" applyFill="1" applyBorder="1" applyAlignment="1">
      <alignment horizontal="right" wrapText="1"/>
    </xf>
    <xf numFmtId="0" fontId="25" fillId="2" borderId="0" xfId="0" applyFont="1" applyFill="1" applyBorder="1" applyAlignment="1">
      <alignment horizontal="left" vertical="center" wrapText="1"/>
    </xf>
  </cellXfs>
  <cellStyles count="34">
    <cellStyle name="Heading2 2" xfId="23"/>
    <cellStyle name="Обычный" xfId="0" builtinId="0"/>
    <cellStyle name="Обычный 10" xfId="9"/>
    <cellStyle name="Обычный 12" xfId="30"/>
    <cellStyle name="Обычный 2" xfId="5"/>
    <cellStyle name="Обычный 2 10" xfId="12"/>
    <cellStyle name="Обычный 2 10 2" xfId="31"/>
    <cellStyle name="Обычный 2 15" xfId="1"/>
    <cellStyle name="Обычный 2 3" xfId="32"/>
    <cellStyle name="Обычный 24" xfId="21"/>
    <cellStyle name="Обычный 3" xfId="3"/>
    <cellStyle name="Обычный 31" xfId="15"/>
    <cellStyle name="Обычный 33" xfId="11"/>
    <cellStyle name="Обычный 33 3" xfId="22"/>
    <cellStyle name="Обычный 4" xfId="7"/>
    <cellStyle name="Обычный 4 2" xfId="17"/>
    <cellStyle name="Обычный 46" xfId="4"/>
    <cellStyle name="Обычный 46 2" xfId="24"/>
    <cellStyle name="Обычный 5" xfId="2"/>
    <cellStyle name="Обычный 5 2 2" xfId="10"/>
    <cellStyle name="Обычный 7" xfId="18"/>
    <cellStyle name="Обычный 7 5" xfId="20"/>
    <cellStyle name="Стиль 1" xfId="13"/>
    <cellStyle name="Стиль 1 5" xfId="8"/>
    <cellStyle name="Финансовый" xfId="19" builtinId="3"/>
    <cellStyle name="Финансовый 2" xfId="28"/>
    <cellStyle name="Финансовый 26" xfId="16"/>
    <cellStyle name="Финансовый 26 2" xfId="26"/>
    <cellStyle name="Финансовый 3 9" xfId="14"/>
    <cellStyle name="Финансовый 3 9 2" xfId="25"/>
    <cellStyle name="Финансовый 31" xfId="6"/>
    <cellStyle name="Финансовый 31 2" xfId="27"/>
    <cellStyle name="Финансовый 35" xfId="29"/>
    <cellStyle name="Финансовый 6" xfId="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view="pageBreakPreview" topLeftCell="A3" zoomScale="55" zoomScaleNormal="70" zoomScaleSheetLayoutView="55" workbookViewId="0">
      <pane ySplit="3" topLeftCell="A6" activePane="bottomLeft" state="frozen"/>
      <selection activeCell="A4" sqref="A4"/>
      <selection pane="bottomLeft" activeCell="H8" sqref="H8"/>
    </sheetView>
  </sheetViews>
  <sheetFormatPr defaultRowHeight="42.75" customHeight="1"/>
  <cols>
    <col min="1" max="1" width="6.5703125" style="26" customWidth="1"/>
    <col min="2" max="2" width="37.85546875" style="27" customWidth="1"/>
    <col min="3" max="3" width="53.7109375" style="27" customWidth="1"/>
    <col min="4" max="4" width="19.42578125" style="26" customWidth="1"/>
    <col min="5" max="5" width="16.7109375" style="26" customWidth="1"/>
    <col min="6" max="6" width="15.7109375" style="28" customWidth="1"/>
    <col min="7" max="7" width="21.140625" style="29" customWidth="1"/>
    <col min="8" max="8" width="19.28515625" style="29" customWidth="1"/>
    <col min="9" max="9" width="15.7109375" style="26" customWidth="1"/>
    <col min="10" max="16384" width="9.140625" style="1"/>
  </cols>
  <sheetData>
    <row r="1" spans="1:9" ht="54" hidden="1" customHeight="1">
      <c r="A1" s="31" t="s">
        <v>7</v>
      </c>
      <c r="B1" s="31"/>
      <c r="C1" s="31"/>
      <c r="D1" s="31"/>
      <c r="E1" s="31"/>
      <c r="F1" s="31"/>
      <c r="G1" s="31"/>
      <c r="H1" s="31"/>
      <c r="I1" s="31"/>
    </row>
    <row r="2" spans="1:9" ht="123.75" hidden="1" customHeight="1">
      <c r="A2" s="44" t="s">
        <v>9</v>
      </c>
      <c r="B2" s="44"/>
      <c r="C2" s="44"/>
      <c r="D2" s="44"/>
      <c r="E2" s="44"/>
      <c r="F2" s="44"/>
      <c r="G2" s="44"/>
      <c r="H2" s="44"/>
      <c r="I2" s="44"/>
    </row>
    <row r="3" spans="1:9" ht="66" customHeight="1">
      <c r="A3" s="41" t="s">
        <v>0</v>
      </c>
      <c r="B3" s="38" t="s">
        <v>1</v>
      </c>
      <c r="C3" s="38" t="s">
        <v>2</v>
      </c>
      <c r="D3" s="38" t="s">
        <v>6</v>
      </c>
      <c r="E3" s="35" t="s">
        <v>4</v>
      </c>
      <c r="F3" s="32" t="s">
        <v>3</v>
      </c>
      <c r="G3" s="32" t="s">
        <v>5</v>
      </c>
      <c r="H3" s="45" t="s">
        <v>57</v>
      </c>
      <c r="I3" s="45"/>
    </row>
    <row r="4" spans="1:9" ht="64.5" customHeight="1">
      <c r="A4" s="42"/>
      <c r="B4" s="39"/>
      <c r="C4" s="39"/>
      <c r="D4" s="39"/>
      <c r="E4" s="36"/>
      <c r="F4" s="33"/>
      <c r="G4" s="33"/>
      <c r="H4" s="24"/>
      <c r="I4" s="24"/>
    </row>
    <row r="5" spans="1:9" s="2" customFormat="1" ht="130.5" customHeight="1">
      <c r="A5" s="43"/>
      <c r="B5" s="40"/>
      <c r="C5" s="40"/>
      <c r="D5" s="40"/>
      <c r="E5" s="37"/>
      <c r="F5" s="34"/>
      <c r="G5" s="34"/>
      <c r="H5" s="24" t="s">
        <v>52</v>
      </c>
      <c r="I5" s="24" t="s">
        <v>53</v>
      </c>
    </row>
    <row r="6" spans="1:9" s="2" customFormat="1" ht="66.75" customHeight="1">
      <c r="A6" s="3">
        <v>1</v>
      </c>
      <c r="B6" s="4" t="s">
        <v>23</v>
      </c>
      <c r="C6" s="5" t="s">
        <v>24</v>
      </c>
      <c r="D6" s="6">
        <v>4</v>
      </c>
      <c r="E6" s="6" t="s">
        <v>10</v>
      </c>
      <c r="F6" s="7">
        <v>199100</v>
      </c>
      <c r="G6" s="8">
        <f t="shared" ref="G6:G19" si="0">D6*F6</f>
        <v>796400</v>
      </c>
      <c r="H6" s="9">
        <v>199100</v>
      </c>
      <c r="I6" s="10"/>
    </row>
    <row r="7" spans="1:9" s="2" customFormat="1" ht="66.75" customHeight="1">
      <c r="A7" s="11">
        <v>2</v>
      </c>
      <c r="B7" s="4" t="s">
        <v>25</v>
      </c>
      <c r="C7" s="5" t="s">
        <v>26</v>
      </c>
      <c r="D7" s="6">
        <v>4</v>
      </c>
      <c r="E7" s="6" t="s">
        <v>10</v>
      </c>
      <c r="F7" s="7">
        <v>199100</v>
      </c>
      <c r="G7" s="8">
        <f t="shared" si="0"/>
        <v>796400</v>
      </c>
      <c r="H7" s="9">
        <v>199100</v>
      </c>
      <c r="I7" s="12"/>
    </row>
    <row r="8" spans="1:9" s="2" customFormat="1" ht="66.75" customHeight="1">
      <c r="A8" s="11">
        <v>3</v>
      </c>
      <c r="B8" s="4" t="s">
        <v>27</v>
      </c>
      <c r="C8" s="13" t="s">
        <v>28</v>
      </c>
      <c r="D8" s="6">
        <v>1</v>
      </c>
      <c r="E8" s="6" t="s">
        <v>10</v>
      </c>
      <c r="F8" s="7">
        <v>226920</v>
      </c>
      <c r="G8" s="8">
        <f t="shared" si="0"/>
        <v>226920</v>
      </c>
      <c r="H8" s="9">
        <v>226920</v>
      </c>
      <c r="I8" s="14"/>
    </row>
    <row r="9" spans="1:9" ht="66.75" customHeight="1">
      <c r="A9" s="11">
        <v>4</v>
      </c>
      <c r="B9" s="4" t="s">
        <v>29</v>
      </c>
      <c r="C9" s="13" t="s">
        <v>30</v>
      </c>
      <c r="D9" s="6">
        <v>6</v>
      </c>
      <c r="E9" s="6" t="s">
        <v>10</v>
      </c>
      <c r="F9" s="7">
        <v>205690</v>
      </c>
      <c r="G9" s="8">
        <f t="shared" si="0"/>
        <v>1234140</v>
      </c>
      <c r="H9" s="9">
        <v>205690</v>
      </c>
      <c r="I9" s="10"/>
    </row>
    <row r="10" spans="1:9" s="17" customFormat="1" ht="66.75" customHeight="1">
      <c r="A10" s="11">
        <v>5</v>
      </c>
      <c r="B10" s="4" t="s">
        <v>31</v>
      </c>
      <c r="C10" s="13" t="s">
        <v>32</v>
      </c>
      <c r="D10" s="6">
        <v>6</v>
      </c>
      <c r="E10" s="6" t="s">
        <v>10</v>
      </c>
      <c r="F10" s="7">
        <v>196900</v>
      </c>
      <c r="G10" s="8">
        <f t="shared" si="0"/>
        <v>1181400</v>
      </c>
      <c r="H10" s="30">
        <v>196900</v>
      </c>
      <c r="I10" s="16"/>
    </row>
    <row r="11" spans="1:9" s="17" customFormat="1" ht="66.75" customHeight="1">
      <c r="A11" s="11">
        <v>6</v>
      </c>
      <c r="B11" s="4" t="s">
        <v>33</v>
      </c>
      <c r="C11" s="13" t="s">
        <v>34</v>
      </c>
      <c r="D11" s="6">
        <v>6</v>
      </c>
      <c r="E11" s="6" t="s">
        <v>10</v>
      </c>
      <c r="F11" s="7">
        <v>196900</v>
      </c>
      <c r="G11" s="8">
        <f t="shared" si="0"/>
        <v>1181400</v>
      </c>
      <c r="H11" s="18">
        <v>196900</v>
      </c>
      <c r="I11" s="16"/>
    </row>
    <row r="12" spans="1:9" s="17" customFormat="1" ht="66.75" customHeight="1">
      <c r="A12" s="11">
        <v>7</v>
      </c>
      <c r="B12" s="4" t="s">
        <v>35</v>
      </c>
      <c r="C12" s="13" t="s">
        <v>36</v>
      </c>
      <c r="D12" s="6">
        <v>6</v>
      </c>
      <c r="E12" s="6" t="s">
        <v>10</v>
      </c>
      <c r="F12" s="7">
        <v>196900</v>
      </c>
      <c r="G12" s="8">
        <f t="shared" si="0"/>
        <v>1181400</v>
      </c>
      <c r="H12" s="18">
        <v>196900</v>
      </c>
      <c r="I12" s="16"/>
    </row>
    <row r="13" spans="1:9" ht="66.75" customHeight="1">
      <c r="A13" s="11">
        <v>8</v>
      </c>
      <c r="B13" s="4" t="s">
        <v>37</v>
      </c>
      <c r="C13" s="13" t="s">
        <v>38</v>
      </c>
      <c r="D13" s="6">
        <v>6</v>
      </c>
      <c r="E13" s="6" t="s">
        <v>10</v>
      </c>
      <c r="F13" s="7">
        <v>196900</v>
      </c>
      <c r="G13" s="8">
        <f t="shared" si="0"/>
        <v>1181400</v>
      </c>
      <c r="H13" s="18">
        <v>196900</v>
      </c>
      <c r="I13" s="15"/>
    </row>
    <row r="14" spans="1:9" ht="66.75" customHeight="1">
      <c r="A14" s="11">
        <v>9</v>
      </c>
      <c r="B14" s="19" t="s">
        <v>39</v>
      </c>
      <c r="C14" s="20" t="s">
        <v>40</v>
      </c>
      <c r="D14" s="6">
        <v>2</v>
      </c>
      <c r="E14" s="6" t="s">
        <v>10</v>
      </c>
      <c r="F14" s="7">
        <v>416500</v>
      </c>
      <c r="G14" s="8">
        <f t="shared" si="0"/>
        <v>833000</v>
      </c>
      <c r="H14" s="18">
        <v>416500</v>
      </c>
      <c r="I14" s="15"/>
    </row>
    <row r="15" spans="1:9" ht="66.75" customHeight="1">
      <c r="A15" s="11">
        <v>10</v>
      </c>
      <c r="B15" s="19" t="s">
        <v>41</v>
      </c>
      <c r="C15" s="20" t="s">
        <v>42</v>
      </c>
      <c r="D15" s="6">
        <v>6</v>
      </c>
      <c r="E15" s="6" t="s">
        <v>10</v>
      </c>
      <c r="F15" s="7">
        <v>357950</v>
      </c>
      <c r="G15" s="8">
        <f t="shared" si="0"/>
        <v>2147700</v>
      </c>
      <c r="H15" s="18">
        <v>357950</v>
      </c>
      <c r="I15" s="15"/>
    </row>
    <row r="16" spans="1:9" ht="66.75" customHeight="1">
      <c r="A16" s="11">
        <v>11</v>
      </c>
      <c r="B16" s="21" t="s">
        <v>43</v>
      </c>
      <c r="C16" s="20" t="s">
        <v>48</v>
      </c>
      <c r="D16" s="6">
        <v>2</v>
      </c>
      <c r="E16" s="6" t="s">
        <v>10</v>
      </c>
      <c r="F16" s="7">
        <v>2100000</v>
      </c>
      <c r="G16" s="8">
        <f t="shared" si="0"/>
        <v>4200000</v>
      </c>
      <c r="H16" s="18">
        <v>2100000</v>
      </c>
      <c r="I16" s="15"/>
    </row>
    <row r="17" spans="1:13" ht="66.75" customHeight="1">
      <c r="A17" s="11">
        <v>12</v>
      </c>
      <c r="B17" s="22" t="s">
        <v>49</v>
      </c>
      <c r="C17" s="20" t="s">
        <v>50</v>
      </c>
      <c r="D17" s="6">
        <v>1</v>
      </c>
      <c r="E17" s="6" t="s">
        <v>10</v>
      </c>
      <c r="F17" s="7">
        <v>4200000</v>
      </c>
      <c r="G17" s="8">
        <f t="shared" si="0"/>
        <v>4200000</v>
      </c>
      <c r="H17" s="18">
        <v>4200000</v>
      </c>
      <c r="I17" s="15"/>
    </row>
    <row r="18" spans="1:13" ht="66.75" customHeight="1">
      <c r="A18" s="11">
        <v>13</v>
      </c>
      <c r="B18" s="23" t="s">
        <v>44</v>
      </c>
      <c r="C18" s="20" t="s">
        <v>45</v>
      </c>
      <c r="D18" s="6">
        <v>1</v>
      </c>
      <c r="E18" s="6" t="s">
        <v>10</v>
      </c>
      <c r="F18" s="7">
        <v>300000</v>
      </c>
      <c r="G18" s="8">
        <f t="shared" si="0"/>
        <v>300000</v>
      </c>
      <c r="H18" s="18"/>
      <c r="I18" s="15"/>
    </row>
    <row r="19" spans="1:13" ht="66.75" customHeight="1">
      <c r="A19" s="11">
        <v>14</v>
      </c>
      <c r="B19" s="21" t="s">
        <v>46</v>
      </c>
      <c r="C19" s="21" t="s">
        <v>47</v>
      </c>
      <c r="D19" s="6">
        <v>26</v>
      </c>
      <c r="E19" s="6" t="s">
        <v>8</v>
      </c>
      <c r="F19" s="7">
        <v>86517.86</v>
      </c>
      <c r="G19" s="8">
        <f t="shared" si="0"/>
        <v>2249464.36</v>
      </c>
      <c r="H19" s="18"/>
      <c r="I19" s="25">
        <v>80750</v>
      </c>
    </row>
    <row r="20" spans="1:13" ht="43.5" customHeight="1">
      <c r="A20" s="11"/>
      <c r="B20" s="21" t="s">
        <v>51</v>
      </c>
      <c r="C20" s="21"/>
      <c r="D20" s="6"/>
      <c r="E20" s="6"/>
      <c r="F20" s="7"/>
      <c r="G20" s="8">
        <f>SUM(G6:G19)</f>
        <v>21709624.359999999</v>
      </c>
      <c r="H20" s="18"/>
      <c r="I20" s="15"/>
    </row>
    <row r="21" spans="1:13" s="52" customFormat="1" ht="67.5" customHeight="1">
      <c r="B21" s="46" t="s">
        <v>20</v>
      </c>
      <c r="C21" s="46"/>
      <c r="D21" s="47"/>
      <c r="E21" s="48"/>
      <c r="F21" s="49"/>
      <c r="G21" s="50"/>
      <c r="H21" s="51"/>
    </row>
    <row r="22" spans="1:13" s="52" customFormat="1" ht="19.5" customHeight="1">
      <c r="B22" s="53" t="s">
        <v>21</v>
      </c>
      <c r="C22" s="53"/>
      <c r="D22" s="53"/>
      <c r="E22" s="48"/>
      <c r="F22" s="49"/>
      <c r="G22" s="50"/>
      <c r="H22" s="51"/>
    </row>
    <row r="23" spans="1:13" s="52" customFormat="1" ht="17.25" customHeight="1">
      <c r="B23" s="54" t="s">
        <v>22</v>
      </c>
      <c r="C23" s="54"/>
      <c r="D23" s="54"/>
      <c r="E23" s="54"/>
      <c r="F23" s="54"/>
      <c r="G23" s="54"/>
      <c r="H23" s="55"/>
    </row>
    <row r="24" spans="1:13" s="52" customFormat="1" ht="17.25" customHeight="1">
      <c r="B24" s="56" t="s">
        <v>55</v>
      </c>
      <c r="C24" s="56"/>
      <c r="D24" s="56"/>
      <c r="E24" s="56"/>
      <c r="F24" s="56"/>
      <c r="G24" s="56"/>
      <c r="H24" s="55"/>
    </row>
    <row r="25" spans="1:13" s="52" customFormat="1" ht="21" customHeight="1">
      <c r="B25" s="56" t="s">
        <v>56</v>
      </c>
      <c r="C25" s="56"/>
      <c r="D25" s="56"/>
      <c r="E25" s="56"/>
      <c r="F25" s="56"/>
      <c r="G25" s="56"/>
      <c r="H25" s="55"/>
    </row>
    <row r="26" spans="1:13" s="57" customFormat="1" ht="28.5" customHeight="1">
      <c r="B26" s="57" t="s">
        <v>11</v>
      </c>
      <c r="C26" s="58"/>
      <c r="H26" s="57" t="s">
        <v>12</v>
      </c>
    </row>
    <row r="27" spans="1:13" s="52" customFormat="1" ht="66" customHeight="1">
      <c r="B27" s="59" t="s">
        <v>13</v>
      </c>
      <c r="C27" s="59"/>
      <c r="D27" s="60" t="s">
        <v>14</v>
      </c>
      <c r="E27" s="60"/>
      <c r="F27" s="61"/>
      <c r="G27" s="62"/>
      <c r="H27" s="62"/>
      <c r="I27" s="62"/>
      <c r="J27" s="62"/>
      <c r="K27" s="62"/>
      <c r="L27" s="62"/>
      <c r="M27" s="62"/>
    </row>
    <row r="28" spans="1:13" s="52" customFormat="1" ht="42.75" customHeight="1">
      <c r="B28" s="59" t="s">
        <v>15</v>
      </c>
      <c r="C28" s="59"/>
      <c r="D28" s="60" t="s">
        <v>16</v>
      </c>
      <c r="E28" s="60"/>
      <c r="F28" s="61"/>
      <c r="G28" s="62"/>
      <c r="H28" s="62"/>
      <c r="I28" s="62"/>
      <c r="J28" s="62"/>
      <c r="K28" s="62"/>
      <c r="L28" s="62"/>
      <c r="M28" s="62"/>
    </row>
    <row r="29" spans="1:13" s="52" customFormat="1" ht="42.75" customHeight="1">
      <c r="B29" s="63" t="s">
        <v>17</v>
      </c>
      <c r="C29" s="63"/>
      <c r="D29" s="60" t="s">
        <v>54</v>
      </c>
      <c r="E29" s="60"/>
      <c r="F29" s="61"/>
      <c r="G29" s="62"/>
      <c r="H29" s="62"/>
      <c r="I29" s="62"/>
      <c r="J29" s="62"/>
      <c r="K29" s="62"/>
      <c r="L29" s="62"/>
      <c r="M29" s="62"/>
    </row>
    <row r="30" spans="1:13" s="52" customFormat="1" ht="42.75" customHeight="1">
      <c r="B30" s="63" t="s">
        <v>18</v>
      </c>
      <c r="C30" s="63"/>
      <c r="D30" s="60" t="s">
        <v>19</v>
      </c>
      <c r="E30" s="60"/>
      <c r="F30" s="61"/>
      <c r="G30" s="62"/>
      <c r="H30" s="62"/>
      <c r="I30" s="62"/>
      <c r="J30" s="62"/>
      <c r="K30" s="62"/>
      <c r="L30" s="62"/>
      <c r="M30" s="62"/>
    </row>
  </sheetData>
  <protectedRanges>
    <protectedRange algorithmName="SHA-512" hashValue="CsYsfVduyW/XjeoZPyh+KVzi41jHdpujVIe8rd2+UleBgdzcbvZHUOOa0pYu+mIEh50uE6D1a+sO1dUYldzNNw==" saltValue="SU57G5alP3lfNUWS000KFA==" spinCount="100000" sqref="H10" name="Диапазон2_1_3"/>
    <protectedRange algorithmName="SHA-512" hashValue="nVe8Cy/Rnd2DOzGB1BUv3A982Xq0K7M1z0q+aPtr5U9QbuqSOzCOBmgXF51EbuGpWeST+P54AiAM6VfQfpRSwQ==" saltValue="NeaD9Fy9X3gDQgYgc/W05A==" spinCount="100000" sqref="B6:D7" name="Диапазон1_7_19"/>
    <protectedRange algorithmName="SHA-512" hashValue="CsYsfVduyW/XjeoZPyh+KVzi41jHdpujVIe8rd2+UleBgdzcbvZHUOOa0pYu+mIEh50uE6D1a+sO1dUYldzNNw==" saltValue="SU57G5alP3lfNUWS000KFA==" spinCount="100000" sqref="E6:E7" name="Диапазон2_2"/>
    <protectedRange algorithmName="SHA-512" hashValue="CsYsfVduyW/XjeoZPyh+KVzi41jHdpujVIe8rd2+UleBgdzcbvZHUOOa0pYu+mIEh50uE6D1a+sO1dUYldzNNw==" saltValue="SU57G5alP3lfNUWS000KFA==" spinCount="100000" sqref="F6:F7" name="Диапазон2_1_1"/>
    <protectedRange algorithmName="SHA-512" hashValue="CsYsfVduyW/XjeoZPyh+KVzi41jHdpujVIe8rd2+UleBgdzcbvZHUOOa0pYu+mIEh50uE6D1a+sO1dUYldzNNw==" saltValue="SU57G5alP3lfNUWS000KFA==" spinCount="100000" sqref="G6:G7" name="Диапазон2_59"/>
    <protectedRange algorithmName="SHA-512" hashValue="nVe8Cy/Rnd2DOzGB1BUv3A982Xq0K7M1z0q+aPtr5U9QbuqSOzCOBmgXF51EbuGpWeST+P54AiAM6VfQfpRSwQ==" saltValue="NeaD9Fy9X3gDQgYgc/W05A==" spinCount="100000" sqref="B10:C10 B8:D8" name="Диапазон1_7_20"/>
    <protectedRange algorithmName="SHA-512" hashValue="nVe8Cy/Rnd2DOzGB1BUv3A982Xq0K7M1z0q+aPtr5U9QbuqSOzCOBmgXF51EbuGpWeST+P54AiAM6VfQfpRSwQ==" saltValue="NeaD9Fy9X3gDQgYgc/W05A==" spinCount="100000" sqref="B9:D9" name="Диапазон1_1_1"/>
    <protectedRange algorithmName="SHA-512" hashValue="CsYsfVduyW/XjeoZPyh+KVzi41jHdpujVIe8rd2+UleBgdzcbvZHUOOa0pYu+mIEh50uE6D1a+sO1dUYldzNNw==" saltValue="SU57G5alP3lfNUWS000KFA==" spinCount="100000" sqref="E8:E10" name="Диапазон2_60"/>
    <protectedRange algorithmName="SHA-512" hashValue="CsYsfVduyW/XjeoZPyh+KVzi41jHdpujVIe8rd2+UleBgdzcbvZHUOOa0pYu+mIEh50uE6D1a+sO1dUYldzNNw==" saltValue="SU57G5alP3lfNUWS000KFA==" spinCount="100000" sqref="F8:F10" name="Диапазон2_61"/>
    <protectedRange algorithmName="SHA-512" hashValue="CsYsfVduyW/XjeoZPyh+KVzi41jHdpujVIe8rd2+UleBgdzcbvZHUOOa0pYu+mIEh50uE6D1a+sO1dUYldzNNw==" saltValue="SU57G5alP3lfNUWS000KFA==" spinCount="100000" sqref="G8:G10" name="Диапазон2_62"/>
    <protectedRange algorithmName="SHA-512" hashValue="nVe8Cy/Rnd2DOzGB1BUv3A982Xq0K7M1z0q+aPtr5U9QbuqSOzCOBmgXF51EbuGpWeST+P54AiAM6VfQfpRSwQ==" saltValue="NeaD9Fy9X3gDQgYgc/W05A==" spinCount="100000" sqref="B11:C11" name="Диапазон1_7_21"/>
    <protectedRange algorithmName="SHA-512" hashValue="CsYsfVduyW/XjeoZPyh+KVzi41jHdpujVIe8rd2+UleBgdzcbvZHUOOa0pYu+mIEh50uE6D1a+sO1dUYldzNNw==" saltValue="SU57G5alP3lfNUWS000KFA==" spinCount="100000" sqref="E11" name="Диапазон2_63"/>
    <protectedRange algorithmName="SHA-512" hashValue="CsYsfVduyW/XjeoZPyh+KVzi41jHdpujVIe8rd2+UleBgdzcbvZHUOOa0pYu+mIEh50uE6D1a+sO1dUYldzNNw==" saltValue="SU57G5alP3lfNUWS000KFA==" spinCount="100000" sqref="F11" name="Диапазон2_64"/>
    <protectedRange algorithmName="SHA-512" hashValue="CsYsfVduyW/XjeoZPyh+KVzi41jHdpujVIe8rd2+UleBgdzcbvZHUOOa0pYu+mIEh50uE6D1a+sO1dUYldzNNw==" saltValue="SU57G5alP3lfNUWS000KFA==" spinCount="100000" sqref="G11" name="Диапазон2_65"/>
    <protectedRange algorithmName="SHA-512" hashValue="nVe8Cy/Rnd2DOzGB1BUv3A982Xq0K7M1z0q+aPtr5U9QbuqSOzCOBmgXF51EbuGpWeST+P54AiAM6VfQfpRSwQ==" saltValue="NeaD9Fy9X3gDQgYgc/W05A==" spinCount="100000" sqref="B12:D13" name="Диапазон1_2_1"/>
    <protectedRange algorithmName="SHA-512" hashValue="CsYsfVduyW/XjeoZPyh+KVzi41jHdpujVIe8rd2+UleBgdzcbvZHUOOa0pYu+mIEh50uE6D1a+sO1dUYldzNNw==" saltValue="SU57G5alP3lfNUWS000KFA==" spinCount="100000" sqref="E12:E13" name="Диапазон2_66"/>
    <protectedRange algorithmName="SHA-512" hashValue="CsYsfVduyW/XjeoZPyh+KVzi41jHdpujVIe8rd2+UleBgdzcbvZHUOOa0pYu+mIEh50uE6D1a+sO1dUYldzNNw==" saltValue="SU57G5alP3lfNUWS000KFA==" spinCount="100000" sqref="F12:F13" name="Диапазон2_67"/>
    <protectedRange algorithmName="SHA-512" hashValue="CsYsfVduyW/XjeoZPyh+KVzi41jHdpujVIe8rd2+UleBgdzcbvZHUOOa0pYu+mIEh50uE6D1a+sO1dUYldzNNw==" saltValue="SU57G5alP3lfNUWS000KFA==" spinCount="100000" sqref="G12:G13" name="Диапазон2_68"/>
    <protectedRange algorithmName="SHA-512" hashValue="nVe8Cy/Rnd2DOzGB1BUv3A982Xq0K7M1z0q+aPtr5U9QbuqSOzCOBmgXF51EbuGpWeST+P54AiAM6VfQfpRSwQ==" saltValue="NeaD9Fy9X3gDQgYgc/W05A==" spinCount="100000" sqref="B16 B17:D20" name="Диапазон1_5_1"/>
    <protectedRange algorithmName="SHA-512" hashValue="CsYsfVduyW/XjeoZPyh+KVzi41jHdpujVIe8rd2+UleBgdzcbvZHUOOa0pYu+mIEh50uE6D1a+sO1dUYldzNNw==" saltValue="SU57G5alP3lfNUWS000KFA==" spinCount="100000" sqref="E14:E20" name="Диапазон2_69"/>
    <protectedRange algorithmName="SHA-512" hashValue="CsYsfVduyW/XjeoZPyh+KVzi41jHdpujVIe8rd2+UleBgdzcbvZHUOOa0pYu+mIEh50uE6D1a+sO1dUYldzNNw==" saltValue="SU57G5alP3lfNUWS000KFA==" spinCount="100000" sqref="F14:F20" name="Диапазон2_70"/>
    <protectedRange algorithmName="SHA-512" hashValue="CsYsfVduyW/XjeoZPyh+KVzi41jHdpujVIe8rd2+UleBgdzcbvZHUOOa0pYu+mIEh50uE6D1a+sO1dUYldzNNw==" saltValue="SU57G5alP3lfNUWS000KFA==" spinCount="100000" sqref="G14:G20" name="Диапазон2_71"/>
  </protectedRanges>
  <mergeCells count="22">
    <mergeCell ref="G30:M30"/>
    <mergeCell ref="B22:D22"/>
    <mergeCell ref="B23:G23"/>
    <mergeCell ref="D27:E27"/>
    <mergeCell ref="D28:E28"/>
    <mergeCell ref="D29:E29"/>
    <mergeCell ref="D30:E30"/>
    <mergeCell ref="B27:C27"/>
    <mergeCell ref="G27:M27"/>
    <mergeCell ref="B28:C28"/>
    <mergeCell ref="G28:M28"/>
    <mergeCell ref="G29:M29"/>
    <mergeCell ref="A1:I1"/>
    <mergeCell ref="G3:G5"/>
    <mergeCell ref="F3:F5"/>
    <mergeCell ref="E3:E5"/>
    <mergeCell ref="D3:D5"/>
    <mergeCell ref="C3:C5"/>
    <mergeCell ref="B3:B5"/>
    <mergeCell ref="A3:A5"/>
    <mergeCell ref="A2:I2"/>
    <mergeCell ref="H3:I3"/>
  </mergeCells>
  <printOptions headings="1"/>
  <pageMargins left="0" right="0" top="0.19685039370078741" bottom="0.19685039370078741" header="0" footer="0"/>
  <pageSetup paperSize="9" scale="18" fitToWidth="0" fitToHeight="0" orientation="landscape"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1</vt:lpstr>
      <vt:lpstr>'1'!Заголовки_для_печати</vt:lpstr>
      <vt:lpstr>'1'!Область_печати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NachGosZakup</cp:lastModifiedBy>
  <cp:lastPrinted>2024-01-26T09:04:24Z</cp:lastPrinted>
  <dcterms:created xsi:type="dcterms:W3CDTF">2018-08-15T06:35:58Z</dcterms:created>
  <dcterms:modified xsi:type="dcterms:W3CDTF">2024-01-30T10:24:34Z</dcterms:modified>
</cp:coreProperties>
</file>