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гос_закуп\Desktop\2019!!!!!!!!!!!!!!!!!!!!!!!!!!!!!!!\14.ЗЦП ЛС ИМН 17-24 апреля\"/>
    </mc:Choice>
  </mc:AlternateContent>
  <bookViews>
    <workbookView xWindow="0" yWindow="0" windowWidth="24000" windowHeight="9780"/>
  </bookViews>
  <sheets>
    <sheet name="протокол (2)" sheetId="7" r:id="rId1"/>
  </sheets>
  <calcPr calcId="152511"/>
</workbook>
</file>

<file path=xl/calcChain.xml><?xml version="1.0" encoding="utf-8"?>
<calcChain xmlns="http://schemas.openxmlformats.org/spreadsheetml/2006/main">
  <c r="G231" i="7" l="1"/>
  <c r="G230"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232" i="7" l="1"/>
</calcChain>
</file>

<file path=xl/sharedStrings.xml><?xml version="1.0" encoding="utf-8"?>
<sst xmlns="http://schemas.openxmlformats.org/spreadsheetml/2006/main" count="755" uniqueCount="500">
  <si>
    <t>№</t>
  </si>
  <si>
    <t xml:space="preserve">Наименование  (МНН) </t>
  </si>
  <si>
    <t>Краткая характеристика (описание) товаров</t>
  </si>
  <si>
    <t xml:space="preserve">Единица измерения </t>
  </si>
  <si>
    <t>Цена за единицу, тенге</t>
  </si>
  <si>
    <t>Количество</t>
  </si>
  <si>
    <t>Сумма, выделенная для закупа, тенге</t>
  </si>
  <si>
    <t>шт</t>
  </si>
  <si>
    <t>упак</t>
  </si>
  <si>
    <t>рул</t>
  </si>
  <si>
    <t xml:space="preserve">Бумага крепированная </t>
  </si>
  <si>
    <t>для паровой и газовой стерилизации 60*60 см №500</t>
  </si>
  <si>
    <t>Стеклянный контейнер для покраски мазков</t>
  </si>
  <si>
    <t>контейнер с гнездами на 8 гнезд</t>
  </si>
  <si>
    <t>Азур по Романовскому</t>
  </si>
  <si>
    <t>краска для мазков крови (1литр)</t>
  </si>
  <si>
    <t>Эозин по Майн-Грюнвальду</t>
  </si>
  <si>
    <t>Пробирка центрифужная градуированная</t>
  </si>
  <si>
    <t xml:space="preserve">стекляные пробирки многократного использования на 10 мл </t>
  </si>
  <si>
    <t>Планшет для определения группы крови на 50 лунок, белый размер 190*290мм</t>
  </si>
  <si>
    <t xml:space="preserve">Флакон из темного стекла с притертым горлышком 5 литров </t>
  </si>
  <si>
    <t xml:space="preserve">Оберточный материал  из 100% полипропилена </t>
  </si>
  <si>
    <t>для паровой и газовой стерилизации 120*120см, 47г/см 120 листоа</t>
  </si>
  <si>
    <t>для парового метода стерилизации</t>
  </si>
  <si>
    <t>Бумажные пакеты со складками 125*50*250 №1000</t>
  </si>
  <si>
    <t>Закуп лекарственных средств и изделий медицинского назначения</t>
  </si>
  <si>
    <t>флак</t>
  </si>
  <si>
    <t>г. Астана</t>
  </si>
  <si>
    <t>Утверждаю</t>
  </si>
  <si>
    <t>пр. Кошкарбаева 64</t>
  </si>
  <si>
    <t>Главный врач</t>
  </si>
  <si>
    <t xml:space="preserve">                                                      Протокол по закупу способом запроса ценовых предложений</t>
  </si>
  <si>
    <t xml:space="preserve">в связи с имеющейся необходимостью, на основании заявки на лекарственные средства, профилактические, дезинфицирующие препараты, </t>
  </si>
  <si>
    <t xml:space="preserve">изделия медицинского назначения, на основании Постановления Правительства РК №1729 от 30.10.2009 г </t>
  </si>
  <si>
    <t>ТОО "Гелика"</t>
  </si>
  <si>
    <t>ТОО "САПА Мед Астана"</t>
  </si>
  <si>
    <t>ТОО "Формат НС"</t>
  </si>
  <si>
    <t>ТОО "Кристалл АСТ"</t>
  </si>
  <si>
    <t>ТОО "КАЗАХСТАН-МЕД ДЕЗ"</t>
  </si>
  <si>
    <t xml:space="preserve">Антимикробная разрезаемая пленка </t>
  </si>
  <si>
    <t xml:space="preserve">Антимикробная сетка с йодофором необходима для обклеивания операционного поля, для снижения риска инфицирования и послеоперациолнных осложнений. </t>
  </si>
  <si>
    <t>ИТОГО:</t>
  </si>
  <si>
    <t>Шприц одноразовый</t>
  </si>
  <si>
    <t>3 мл 3-х компонентные</t>
  </si>
  <si>
    <t>штука</t>
  </si>
  <si>
    <t xml:space="preserve">Шприц инсулиновый </t>
  </si>
  <si>
    <t>3х-компонентный с иглой 30G x 1/2 (со съёмной иглой)</t>
  </si>
  <si>
    <t xml:space="preserve">Бахилы </t>
  </si>
  <si>
    <t>одноразовые нестерильные полипропиленовые</t>
  </si>
  <si>
    <t>пара</t>
  </si>
  <si>
    <t>Шапочка берет</t>
  </si>
  <si>
    <t>одноразовая на резинке</t>
  </si>
  <si>
    <t>шт.</t>
  </si>
  <si>
    <t xml:space="preserve">Скальпель стерильный однократного применения </t>
  </si>
  <si>
    <t>размер 11</t>
  </si>
  <si>
    <t>размер 15</t>
  </si>
  <si>
    <t>размер 21</t>
  </si>
  <si>
    <t>размер 36</t>
  </si>
  <si>
    <t>размер 24</t>
  </si>
  <si>
    <t>Маска хирургическая одноразовая</t>
  </si>
  <si>
    <t xml:space="preserve">на резинках </t>
  </si>
  <si>
    <t xml:space="preserve">Бумага фильтровальная </t>
  </si>
  <si>
    <t>лабораторная фильтровальная бумага используется для фильтрации воды, масла  100*100см</t>
  </si>
  <si>
    <t>кг</t>
  </si>
  <si>
    <t>не менее 280х100х25мм</t>
  </si>
  <si>
    <t xml:space="preserve"> Контейнер лабораторный д/взятия проб, 120 мл </t>
  </si>
  <si>
    <t xml:space="preserve"> Контейнер лабораторный д/взятия проб, 120 мл с завинчивающейся крышкой, стерильный в индивидуальной упаковке</t>
  </si>
  <si>
    <t xml:space="preserve"> Контейнер лабораторный д/взятия проб, 30 мл </t>
  </si>
  <si>
    <t xml:space="preserve"> Контейнер лабораторный д/взятия проб, 30 мл с завинчивающейся крышкой  и ложкой стерильный, в индивидуальной упаковке</t>
  </si>
  <si>
    <t>Карандаш лабораторный по стеклу (красный)</t>
  </si>
  <si>
    <t>Наконечники универсальные для дозаторов 1000 мкл №500 в упаковке синие</t>
  </si>
  <si>
    <t>уп</t>
  </si>
  <si>
    <t>Наконечники универсальные для дозаторов 200 мкл №1000 в упаковке желтые</t>
  </si>
  <si>
    <t>желтые наконечники на 200 мкл в упаковке 1000 штук</t>
  </si>
  <si>
    <t xml:space="preserve">Наконечники универсальные для дозаторов 50-1000 мкл  </t>
  </si>
  <si>
    <t>синие наконечники 50-1000 мкл из полипропилена 1000 шт в упаковке</t>
  </si>
  <si>
    <t xml:space="preserve">Стекло предметное </t>
  </si>
  <si>
    <t>75*25*2,0</t>
  </si>
  <si>
    <t>Емкость контейнер для сбора использованных шприцев с крышкой 10 л</t>
  </si>
  <si>
    <t>предназначен для бесконтактного снятия иглы со шприца, желтого цвета с красной крышкой пластиковый на 10 литров + наклейка маркировка</t>
  </si>
  <si>
    <t>Емкость контейнер для сбора использованных шприцев с красной крышкой 1 л</t>
  </si>
  <si>
    <t>предназначен для бесконтактного снятия иглы со шприца, желтого цвета с красной крышкой пластиковый на 1 литров + наклейка маркировка</t>
  </si>
  <si>
    <t>Катетер Фолея 2-х ходовой №10 детский</t>
  </si>
  <si>
    <t>Катетер  Фолея  №10</t>
  </si>
  <si>
    <t>Катетер Фолея 2-х ходовой №12 детский</t>
  </si>
  <si>
    <t>Катетер  Фолея  №12</t>
  </si>
  <si>
    <t>Катетер Фолея 2-х ходовой №14 детский</t>
  </si>
  <si>
    <t>Катетер  Фолея  №14</t>
  </si>
  <si>
    <t>Катетер Фолея 2-х ходовой №6 детский</t>
  </si>
  <si>
    <t>Катетер  Фолея  №6</t>
  </si>
  <si>
    <t>Катетер Фолея 2-х ходовой №8 детский</t>
  </si>
  <si>
    <t>Катетер  Фолея  №8</t>
  </si>
  <si>
    <t>Краник 3-х ходовой</t>
  </si>
  <si>
    <t>Дискофикс С-3, синий, 3-ходовой кран 360º, без ПВХ и латекса, повышенная механическая и химическая устойчивость, для инфузионной терапии и мониторинга, винтовые соединения, синий, желтый, красный</t>
  </si>
  <si>
    <t xml:space="preserve">Термолента </t>
  </si>
  <si>
    <t>размер 57 мм, для sterivap (25м.)</t>
  </si>
  <si>
    <t>размер 110 мм, для sterivap (30 м.)</t>
  </si>
  <si>
    <t>упаковка</t>
  </si>
  <si>
    <t>Иглы корневые граненые для медикаментозной обработки каналов зубов № 1   /уп.-100шт/</t>
  </si>
  <si>
    <t>Боры алмазные турбинные 801 FG XL № 14 на длинной ножке</t>
  </si>
  <si>
    <t>Боры алмазные для турбины  801 FG XL № 14 на длинной ножке</t>
  </si>
  <si>
    <t>Зеркало стоматологическое с ручкой</t>
  </si>
  <si>
    <t>Зеркало стоматологическое с ручкой /786-625 + 786-628/</t>
  </si>
  <si>
    <t>Масло спрей для смазки стоматологических наконечников</t>
  </si>
  <si>
    <t>Масло спрей для смазки стоматологических наконечников - 500 мл</t>
  </si>
  <si>
    <t>ЭКГ бумага Nihon Kohden</t>
  </si>
  <si>
    <t>110 * 140* 142</t>
  </si>
  <si>
    <t>фл</t>
  </si>
  <si>
    <t>Перманентный маркер для стерилизационных упаковок(черный,красный,синий,зеленый)</t>
  </si>
  <si>
    <t>Штатив для желтых наконечников на 200 мкл</t>
  </si>
  <si>
    <t>Штатив для желтых наконечников на 200 мкл 96 гнезд полипропелен</t>
  </si>
  <si>
    <t>Штатив для синих наконечников на 1000 мкл</t>
  </si>
  <si>
    <t>Штатив для синих наконечников на 1000 мкл полипропилен</t>
  </si>
  <si>
    <t>Набор реагентов для исследования кала на гельминты (метод Като) Диахим</t>
  </si>
  <si>
    <t>(метод Като) Диахим</t>
  </si>
  <si>
    <t>Фартук одноразовый</t>
  </si>
  <si>
    <t>одноразовый ламинированный  30х25см</t>
  </si>
  <si>
    <t xml:space="preserve">Губковое покрытие для электродов </t>
  </si>
  <si>
    <t>10*12см</t>
  </si>
  <si>
    <t>5*7см</t>
  </si>
  <si>
    <t xml:space="preserve">Система бабочка </t>
  </si>
  <si>
    <t>Система д/вливания в малые вены "Игла-бабочка" 25G</t>
  </si>
  <si>
    <t>Бинт эластичный трубчатый №2</t>
  </si>
  <si>
    <t>Бинт эластичный трубчатый №3</t>
  </si>
  <si>
    <t>Бинт эластичный трубчатый №4</t>
  </si>
  <si>
    <t>Бинт эластичный трубчатый №5</t>
  </si>
  <si>
    <t>Чехол для световодных шнуров №2</t>
  </si>
  <si>
    <t>Полиэтиленовые в уп 2шт</t>
  </si>
  <si>
    <t xml:space="preserve">Кусачки медицинские </t>
  </si>
  <si>
    <t>для скусывания спиц и винтов , К- 312 , размер 400*249, из нержавеющей стали, многократного использования</t>
  </si>
  <si>
    <t>Груша резиновая (спринцовка)№1</t>
  </si>
  <si>
    <t>№ 1</t>
  </si>
  <si>
    <t>Чехлы защитные для  микроскопа OPMI Drapes</t>
  </si>
  <si>
    <t xml:space="preserve">размер 132*391сm, 52*154 in </t>
  </si>
  <si>
    <t>Бинт резиновый Мартенса 5м</t>
  </si>
  <si>
    <t>метр</t>
  </si>
  <si>
    <t xml:space="preserve">Соединительная трубка </t>
  </si>
  <si>
    <t xml:space="preserve"> для аспирации прозрачные, (отсос фирмы Дрейгер) диаметр от 8 до 18мм (длина 3,5м)</t>
  </si>
  <si>
    <t>Носовое зеркало детское 10мм</t>
  </si>
  <si>
    <t xml:space="preserve"> длина губок 10мм</t>
  </si>
  <si>
    <t>Носовое зеркало детское 30мм</t>
  </si>
  <si>
    <t xml:space="preserve"> длина губок 20мм</t>
  </si>
  <si>
    <t>Носовое зеркало детское 40мм</t>
  </si>
  <si>
    <t xml:space="preserve"> длина губок 40мм</t>
  </si>
  <si>
    <t>Носовое зеркало детское 60мм</t>
  </si>
  <si>
    <t xml:space="preserve"> длина губок 60мм</t>
  </si>
  <si>
    <t>Носовое зеркало детское 450*600</t>
  </si>
  <si>
    <t xml:space="preserve"> 450*600</t>
  </si>
  <si>
    <t>Бумага для отоакустической эмиссии, 55мм</t>
  </si>
  <si>
    <t xml:space="preserve">Вяжущее средство стоматологическое д/обработки корневых каналов при капиллярном кровотечении </t>
  </si>
  <si>
    <t>Материал стоматологический рентгеноконтрастный для пломбирования корневых каналов зубов 25г</t>
  </si>
  <si>
    <t xml:space="preserve">Паста (25 г) пломбирование инфицированных и труднопроходимых каналов </t>
  </si>
  <si>
    <t>Часы песочные</t>
  </si>
  <si>
    <t>Часы песочные на 5 минут</t>
  </si>
  <si>
    <t>часы песочные на 3 минуты</t>
  </si>
  <si>
    <t xml:space="preserve">Комплект трубок с многоразовой иглой, на 20 циклов, с соединением Luer - lock </t>
  </si>
  <si>
    <t>Комплект трубок с иглой многоразовой, на 20 циклов, с Luer - lock соединением, автоклавируемый, вкл.10 дополнительных мембран для лапороскопической аспирационной-ирригационной помпы FLUID CONTROL LAP 2216? TUBE SET WITH SPICES (for irrigation), With Luer-lock connector, autoclavable, incl. 10 replacement membranes, reuseablefor 20 reprocessing cycles, for fluid control lap2216</t>
  </si>
  <si>
    <t>Стаканчик для Небулайзера полипропиленовый С 28, 29 31</t>
  </si>
  <si>
    <t>Стекло покровное (18*18)</t>
  </si>
  <si>
    <t>Покровные стекла (18*18)</t>
  </si>
  <si>
    <t>Предметные стекла (25*75*1,6/1,2мм) с матовой полоской для записи</t>
  </si>
  <si>
    <t xml:space="preserve">Предметные стекла (25*75*1,6/1,2мм) с полоской для записи </t>
  </si>
  <si>
    <t>Масло иммерсионное</t>
  </si>
  <si>
    <t>Чашки Петри  термостойкие стеклянные</t>
  </si>
  <si>
    <t>Чашки Петри  одноразовые стерильные</t>
  </si>
  <si>
    <t>пластиковые, одноразовые стерильные, для разливочной модули 9 см</t>
  </si>
  <si>
    <t xml:space="preserve"> Индикатор одноразовый ИС-132/20        (для автоклавов)</t>
  </si>
  <si>
    <t>Тест качества стерилизации Индикатор однораз. ИС-132/20        (для автоклавов) 1000тестов,1уп.</t>
  </si>
  <si>
    <t>упаков</t>
  </si>
  <si>
    <t>Индикатор одноразовый ИС-180/ 60 (для сухожарового  шкафа)</t>
  </si>
  <si>
    <t>Тест качества стерилизации Индикатор однораз. ИС-180/ 60 (для сухожарового  шкафа) 1000тестов,1уп.</t>
  </si>
  <si>
    <t xml:space="preserve">Палочка стеклянная </t>
  </si>
  <si>
    <t>22 см * 0,5мм лабораторная</t>
  </si>
  <si>
    <t>Бинт эластичный</t>
  </si>
  <si>
    <t>растяжимость 3,5м х80мм</t>
  </si>
  <si>
    <t>Сверхпрочная и надежная фиксация интраваскулярных катетеров 5,5 х5,0 см</t>
  </si>
  <si>
    <t>Защищает поверхность кожи вокруг катетера и обеспечивает безопасную фиксацию. Подходит для фиксации периферических и центральных катетеров.                     Повязка укреплена нетканым материалом для придания дополнительной прочности, что позволяет надежно фиксировать интраваскулярные катетеры и канюли. Высокая проницаемость для паров влаги не допускает скопления жидкости под повязкой. Повязка  прозрачна, что дает возможность осмотра места введения катетера не снимая повязку.</t>
  </si>
  <si>
    <t>Сверхпрочная и надежная фиксация интраваскулярных катетеров 8,0 х 9,0 см</t>
  </si>
  <si>
    <t xml:space="preserve">Бария сульфат </t>
  </si>
  <si>
    <t>Бар-випс 240гр№1 порошок</t>
  </si>
  <si>
    <t xml:space="preserve">Флакон из темного стекла с притертым горлышком 2 литра </t>
  </si>
  <si>
    <t>Крючок для удаления инородных тел из уха</t>
  </si>
  <si>
    <t xml:space="preserve">Ложка Фолькмана микрохирургическая </t>
  </si>
  <si>
    <t>для вскрытия гнойников</t>
  </si>
  <si>
    <t>210*10*295</t>
  </si>
  <si>
    <t xml:space="preserve">Реактив Самсона -(краситель для исследования ликвора-100 мл. </t>
  </si>
  <si>
    <t xml:space="preserve">Профиклин-смесь для очистки и обезжиривания стекол  1 литр флакон </t>
  </si>
  <si>
    <t>для анализа мочи (кальций)</t>
  </si>
  <si>
    <t>Оксалат аммония (NH4)2C2O4*H2O)</t>
  </si>
  <si>
    <t>ЕДПО  1-02-2 емкость для дезинфекции мед изделии  10 л</t>
  </si>
  <si>
    <t xml:space="preserve">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10л .
</t>
  </si>
  <si>
    <t>ЕДПО  1-02-2 емкость для дезинфекции мед изделии  5 л</t>
  </si>
  <si>
    <t xml:space="preserve">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5л </t>
  </si>
  <si>
    <t>ЕДПО  1-02-2 емкость для дезинфекции мед изделии  1 л</t>
  </si>
  <si>
    <t>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1л</t>
  </si>
  <si>
    <t>Дозатор механический объемом  100-1000 мкл</t>
  </si>
  <si>
    <t>механический дозатор объемом  100-1000 мкл</t>
  </si>
  <si>
    <t>Лоток почкообразный</t>
  </si>
  <si>
    <t>лоток почкообразный металлический</t>
  </si>
  <si>
    <t>Жгут кровоостанавливающий  Эсмарха</t>
  </si>
  <si>
    <t>жгут резиновый широкий для бедра</t>
  </si>
  <si>
    <t>Комплект мостиковых электродов и кабелей для электроэнцефалогрофа EEG-1200Neurofax</t>
  </si>
  <si>
    <t xml:space="preserve">для электроэнцефалогрофа EEG-1200Neurofax Nihon Konden </t>
  </si>
  <si>
    <t>Шлем для крепления электродов  размером 42-48</t>
  </si>
  <si>
    <t>Шлем для крепления электродов  размером 48-54</t>
  </si>
  <si>
    <t>Тонометр с детской манжетой для измерения АД</t>
  </si>
  <si>
    <t>Олива насадка металическая для отсоса детская</t>
  </si>
  <si>
    <t>оливы 15,0 мм, диаметр выходного отверстия оливы 4,0 мм</t>
  </si>
  <si>
    <t>оливы 15,0 мм, диаметр выходного отверстия оливы 3,2 мм</t>
  </si>
  <si>
    <t>Пинцет анатомический 150 мм</t>
  </si>
  <si>
    <t>Пинцет анатомический общего назначения ПА 150х2,5 П-97</t>
  </si>
  <si>
    <t>Пинцет хирургический 160 мм</t>
  </si>
  <si>
    <t>Пинцет хирургический 160мм</t>
  </si>
  <si>
    <t xml:space="preserve">Ножницы, для разрезания повязок </t>
  </si>
  <si>
    <t>Ножницы, для разрезания повязок с пуговкой горизонтально-изогнутые 185 ммм</t>
  </si>
  <si>
    <t xml:space="preserve">Игла бабочка для забора анализа </t>
  </si>
  <si>
    <t>Игла бабочка для забора анализа G25</t>
  </si>
  <si>
    <t>Набор для эпидуральной анестезии Перификс  20 G</t>
  </si>
  <si>
    <t>Перификс ONE PAED 201, игла Туохи 20 G х 50 мм, катетер 24G\750 мм, с закрытым кончиком и с тремя парами отверстий, коннектор катетера,  плоский эпидуральный фильтр, шприц «утрата сопротивления» 8 мл соединение Луэр Локк, шприц 2 мл соединение Луэр Локк, самоклеящийся фиксатор фильтра, наклейка оповещения катетера и даты установки.</t>
  </si>
  <si>
    <t>Набор для эпидуральной анестезии Перификс 18 G</t>
  </si>
  <si>
    <t>Перификс ONE 401 игла Туохи G18 1.3 х 80мм, катетер 1000 мм с удлиненным конусовидным дистальным кончиком длиной 40 мм. ШЕСТЬ боковых  микроотверстий, с закрытым кончиком, коннектор катетера, направитель катетера, плоский эпидуральный фильтр, шприц «утрата сопротивления».</t>
  </si>
  <si>
    <t>Зонд пилорический  для питания (F8)</t>
  </si>
  <si>
    <t>Нутритьюб Интестинал (назокишечный зонд из полиуретана СН8 (F8) с прямым соединением и с мандреном, длина зонда 120 см</t>
  </si>
  <si>
    <t>Зонд пилорический  для питания (F12)</t>
  </si>
  <si>
    <t>Нутритьюб Интестинал (назокишечный зонд из полиуретана СН12 (F12) с прямым соединением и с мандреном, длина зонда 120 см</t>
  </si>
  <si>
    <t>Подкладочный материал под гипсовый бинт</t>
  </si>
  <si>
    <t xml:space="preserve">Подкладка синтетическая , под шину, 10х2,7 м. Используется в качестве подкладочного материала под иммобилизирующие бинты  для предохранения кожных покровов от излишнего давления или натирания в местах выпуклостей, а также как подшиновая водоотталкивающая повязка.
</t>
  </si>
  <si>
    <t xml:space="preserve">Подкладка синтетическая , под шину, 5х2,7 м. Используется в качестве подкладочного материала под иммобилизирующие бинты  для предохранения кожных покровов от излишнего давления или натирания в местах выпуклостей, а также как подшиновая водоотталкивающая повязка.
</t>
  </si>
  <si>
    <t xml:space="preserve">Ножницы прямые </t>
  </si>
  <si>
    <t>остроконечные 150мм</t>
  </si>
  <si>
    <t>для снятия швов 150мм</t>
  </si>
  <si>
    <t>Стилет</t>
  </si>
  <si>
    <t>Стилет для интубации представляют собой сохраняющую форму гибкие и прочные стрежни разной длины и толщины, покрытые гладким полиурентаном высокой плотномсти внутри которого нах-ся пластичная аллюминиевая основа. Кончик стержня на заполнен оллюминием, состоит из полиуретана, мягкий проводник для интубации размер 14Fr</t>
  </si>
  <si>
    <t>Стилет для интубации представляют собой сохраняющую форму гибкие и прочные стрежни разной длины и толщины, покрытые гладким полиурентаном высокой плотномсти внутри которого нах-ся пластичная аллюминиевая основа. Кончик стержня на заполнен оллюминием, состоит из полиуретана, мягкий проводник для интубации размер 6Fr</t>
  </si>
  <si>
    <t xml:space="preserve">Клинок одноразовый изогутый </t>
  </si>
  <si>
    <t xml:space="preserve"> Размер 0, длина клинка 80мм. Для оказания неотложной медицинской помощи. Мощный светодиод с белым, однородным светом,Интенсивность света на кончике клинка прибл: 6,000 люкс/2,5В. Одноразовые клинки из металла или пластика не содержат латекс, Упакованы по одной штуке в практичной упаковке из полиэтилена высокой плотности.</t>
  </si>
  <si>
    <t xml:space="preserve"> Размер 1, длина клинка 92мм. Для оказания неотложной медицинской помощи. Мощный светодиод с белым, однородным светом,Интенсивность света на кончике клинка прибл: 6,000 люкс/2,5В. Одноразовые клинки из металла или пластика не содержат латекс, Упакованы по одной штуке в практичной упаковке из полиэтилена высокой плотности.</t>
  </si>
  <si>
    <t xml:space="preserve"> Размер 2, длина клинка 100мм. Для оказания неотложной медицинской помощи. Мощный светодиод с белым, однородным светом,Интенсивность света на кончике клинка прибл: 6,000 люкс/2,5В. Одноразовые клинки из металла или пластика не содержат латекс, Упакованы по одной штуке в практичной упаковке из полиэтилена высокой плотности.</t>
  </si>
  <si>
    <t xml:space="preserve"> Размер 3, длина клинка 130мм. Для оказания неотложной медицинской помощи. Мощный светодиод с белым, однородным светом,Интенсивность света на кончике клинка прибл: 6,000 люкс/2,5В. Одноразовые клинки из металла или пластика не содержат латекс, Упакованы по одной штуке в практичной упаковке из полиэтилена высокой плотности.</t>
  </si>
  <si>
    <t xml:space="preserve"> Размер 4, длина клинка 155мм. Для оказания неотложной медицинской помощи. Мощный светодиод с белым, однородным светом,Интенсивность света на кончике клинка прибл: 6,000 люкс/2,5В. Одноразовые клинки из металла или пластика не содержат латекс, Упакованы по одной штуке в практичной упаковке из полиэтилена высокой плотности.</t>
  </si>
  <si>
    <t>Ножницы для рассечения мягких тканей изогнутые по плоскости 140 мм</t>
  </si>
  <si>
    <t>Ножницы тупоконечные хирургические вертикально изогнутые 140 мм Н-234</t>
  </si>
  <si>
    <t>Ножницы тупоконечные прямые140 мм</t>
  </si>
  <si>
    <t xml:space="preserve">Ножницы тупоконечные прямые 14 см </t>
  </si>
  <si>
    <t xml:space="preserve">Зажим типа Москит </t>
  </si>
  <si>
    <t>Зажим типа Москит изогнутый по плоскости 150 мм 3-34  3-62-2</t>
  </si>
  <si>
    <t xml:space="preserve">Зажим  мягкий для тканей </t>
  </si>
  <si>
    <t>изогнутый по плоскости 150 мм</t>
  </si>
  <si>
    <t>Крючок Фарабефа</t>
  </si>
  <si>
    <t xml:space="preserve">22х1 см </t>
  </si>
  <si>
    <t xml:space="preserve">15х1 см </t>
  </si>
  <si>
    <t>Ножницы глазные изогнутые тупоконечные</t>
  </si>
  <si>
    <t>100 мм</t>
  </si>
  <si>
    <t>Пинцет анатомический нейрохирургический</t>
  </si>
  <si>
    <t>Пинцет анатомический для микрохирургиии</t>
  </si>
  <si>
    <t>Пинцет анатомический для общего назначения</t>
  </si>
  <si>
    <t>150мм</t>
  </si>
  <si>
    <t>Роторасширитель с кремальерой</t>
  </si>
  <si>
    <t>190мм для лор операций</t>
  </si>
  <si>
    <t>Электроды для мониторов</t>
  </si>
  <si>
    <t>электроды липучки для мониторов одноразовые, в упаковке 50 штук</t>
  </si>
  <si>
    <t>Озокерит медицинский</t>
  </si>
  <si>
    <t>Воскообразная масса от темно-коричневого до черного цвета - вещество нефтяного происхождения</t>
  </si>
  <si>
    <t>Зажим "Бильрот" кровоостанавливающий вертикально изогнутый</t>
  </si>
  <si>
    <t>Зажим "Бильрот" кровоостанавливающий вертикально изогнутый, длина 270 мм</t>
  </si>
  <si>
    <t xml:space="preserve">Жидкость электродная контактная с высокой электропроводностью </t>
  </si>
  <si>
    <t>Является универсальным экономичным электролитом, позволяющим оперативно проводить диагностические исследования 200 гр</t>
  </si>
  <si>
    <t>ЕДПО  1-02-2 емкость для дезинфекции мед изделии  6 л</t>
  </si>
  <si>
    <t xml:space="preserve">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6 л .
</t>
  </si>
  <si>
    <t>Очки защитные  для лаборанта</t>
  </si>
  <si>
    <t>Стакан фарфоровый лабораторный</t>
  </si>
  <si>
    <t>стакан фарфоровый лабораторный размер 135*85.изготовлен из фарфора.предназначен для лаборатории 600 мл</t>
  </si>
  <si>
    <t>ATR120u reservior (резервуар) C.A.T.S, ATS suction Line отсасывающая система,ATI Аутотрансфузионный комплект    C.A.T.S</t>
  </si>
  <si>
    <t>комплект</t>
  </si>
  <si>
    <t>Пятипозиционные держатели для дозаторов</t>
  </si>
  <si>
    <t xml:space="preserve">Пятипозиционные держатели для дозаторов "Линпипет" стойки или штативы для механических и пипеточных дозаторов </t>
  </si>
  <si>
    <t>Лопаточка глазная стекляная 80*3 мм</t>
  </si>
  <si>
    <t>Экспресс-тест для качественного определения скрытой крови в кале  в упаковке 25 тестов</t>
  </si>
  <si>
    <t>для диагностики кала на скрытую кровь</t>
  </si>
  <si>
    <t>Набор реагентов для клинического анализа кала</t>
  </si>
  <si>
    <t>НАБОР РЕАГЕНТОВ ДЛЯ КЛИНИЧЕСКОГО АНАЛИЗА КАЛА "ДИАХИМ" 1000 проб для обнаружения скрытой крови, 50 проб для качественного определения стеркобилина,
200 проб для качественного определения билирубина, 2000 проб для проведения микроскопического анализа кала</t>
  </si>
  <si>
    <t xml:space="preserve">Соль таблетированная универсальная </t>
  </si>
  <si>
    <t>соль таблетированная универсальная для приготовления реактивов (25 кг-расход на 3 года)</t>
  </si>
  <si>
    <t>Пробирки с винтовой горловинной крышкой объемом 5 мл (градуированные, с коническим дном и без юбки 500шт./уп.)</t>
  </si>
  <si>
    <t>SCT-5ML Пробирки с винтовой горловинной крышкой объемом 5 мл (градуированные, с коническим дном и без юбки,  500шт./уп.)</t>
  </si>
  <si>
    <t xml:space="preserve">Тампон-зонд из Хлопка с Деревянным апликатором 100 штук </t>
  </si>
  <si>
    <t xml:space="preserve"> стерильный хлопковый тампон на палочке, размером 150х12мм,в индивидуальной упаковке. В упаковке 100 шт.</t>
  </si>
  <si>
    <t>Комплекс аминокислот для парентерального питания</t>
  </si>
  <si>
    <t>фл.</t>
  </si>
  <si>
    <t>Комплекс аминокислот для парентерального питания для новорожденных и детей более старшего возраста,  10%  по 100 мл</t>
  </si>
  <si>
    <t>Электронный счетчик лекоцитарный формулы  С-5</t>
  </si>
  <si>
    <t>арт-21002801 габаритные размеры: 140*180*35мм без блока питания. Питание от сети переменного тока- 220В/50Гц через блок питания</t>
  </si>
  <si>
    <t>Электронный секундомер для лаборатории</t>
  </si>
  <si>
    <t>Таймер лабораторный электронный 3-х канальный</t>
  </si>
  <si>
    <t xml:space="preserve">Паста иодафорум </t>
  </si>
  <si>
    <t xml:space="preserve">Антисептическая, рассасывающаяся, рентгеноконтрастная паста предназначеная для лечения и временного пломбирования инфицированных корневых каналов зубов, глубокого кариеса 4 ст., глубоких пародонтальных карманов.  </t>
  </si>
  <si>
    <t>Пинцет анатомическии</t>
  </si>
  <si>
    <t>Пинцет изготовлен из высоколегированной нержавеющей стали. Длина 250 мм, ширина рабочей части 2 мм</t>
  </si>
  <si>
    <t>Глазные ножницы</t>
  </si>
  <si>
    <t xml:space="preserve">нержавеющая сталь.
• Общая длина-113 мм Длина рабочей части-28 мм,Ширина концов в сомкнутом состоянии-1 мм,Толщина концов в сомкнутом состоянии-0,6 мм.
</t>
  </si>
  <si>
    <t>Стекло предметное матовое</t>
  </si>
  <si>
    <t>Стекло для замешивания без лунки  стоматологических цементов 4мм 95*70</t>
  </si>
  <si>
    <t>Пикфлоуметр Omron PFM-20 </t>
  </si>
  <si>
    <t xml:space="preserve">предназначен для захвата и удержания языка  детский 150 мм Я-5 П
</t>
  </si>
  <si>
    <t xml:space="preserve">Халат медицинский </t>
  </si>
  <si>
    <t>одноразовый стерильный 25 г/м кв</t>
  </si>
  <si>
    <t>Взрослый тонометр с взрослым манжетом для АД</t>
  </si>
  <si>
    <t>взрослый тонометр с взрослым манжетом для АД</t>
  </si>
  <si>
    <t xml:space="preserve">Ножницы с одним зубчатым лезвием для разрезания гипсовых повязок </t>
  </si>
  <si>
    <t>Размер 300 мм</t>
  </si>
  <si>
    <t xml:space="preserve"> Ножницы для разрезания повязок, с пуговкой, горизонтально- изогнутые </t>
  </si>
  <si>
    <t>Размер 300 мм, Угол изгиба рабочей части - 23 град</t>
  </si>
  <si>
    <t xml:space="preserve"> Набор для внутреннего дренирования мочевых путей. (Стент)PIGTAIL вдвойне выгнутый </t>
  </si>
  <si>
    <t xml:space="preserve"> Набор для внутреннего дренирования мочевых путей. (Стент)PIGTAIL вдвойне выгнутый, PIGTAIL F8</t>
  </si>
  <si>
    <t xml:space="preserve"> Набор для внутреннего дренирования мочевых путей. (Стент)PIGTAIL вдвойне выгнутый, PIGTAIL F7</t>
  </si>
  <si>
    <t xml:space="preserve"> Набор для внутреннего дренирования мочевых путей. (Стент)PIGTAIL вдвойне выгнутый, PIGTAIL F6</t>
  </si>
  <si>
    <t xml:space="preserve"> Набор для внутреннего дренирования мочевых путей. (Стент)PIGTAIL вдвойне выгнутый, PIGTAIL F5</t>
  </si>
  <si>
    <t xml:space="preserve"> Набор для внутреннего дренирования мочевых путей. (Стент)PIGTAIL вдвойне выгнутый, PIGTAIL F4</t>
  </si>
  <si>
    <t xml:space="preserve"> Абсорбирующая губчатая повязка</t>
  </si>
  <si>
    <t>Абсорбирующая  губчатая повязка  15*15</t>
  </si>
  <si>
    <t>Абсорбирующая губчатая повязка</t>
  </si>
  <si>
    <t>Абсорбирующая  губчатая повязка  20*20</t>
  </si>
  <si>
    <t>Катетер для катетеризации центральных вен Трио Пед 520</t>
  </si>
  <si>
    <t>Катетер для катетеризации центральных вен Дуо Пед 420</t>
  </si>
  <si>
    <t>Катетер для катетеризации центральных вен Дуо Пед 513</t>
  </si>
  <si>
    <t>для катетеризации верхней полой вены по методу Сельдингера с возможностью введения внутрипредсердного ЭКГ. Двухканальный катетер, пункционная игла Cельдингера, изгибоустойчивый нитиноловый J-проводник, дилататор, мини скальпель, шприц 5 мл с наконечником луер лок, мягкий самоклеющийся фиксатор, коннекторы безыгольного доступа Сэйфcайт, соединительный ЭКГ-кабель, передвижной фиксирующий зажим. Длина 13см</t>
  </si>
  <si>
    <t>для катетеризации верхней полой вены по методу Сельдингера с возможностью введения внутрипредсердного ЭКГ. Двухканальный катетер, пункционная игла Cельдингера, изгибоустойчивый нитиноловый J-проводник, дилататор, мини скальпель, шприц 5 мл с наконечником луер лок, мягкий самоклеющийся фиксатор, коннекторы безыгольного доступа Сэйфcайт, соединительный ЭКГ-кабель, передвижной фиксирующий зажим. Длина 20см</t>
  </si>
  <si>
    <t>для катетеризации верхней полой вены по методу Сельдингера с возможностью введения внутрипредсердного ЭКГ. Трехканальный катетер, пункционная игла Cельдингера, изгибоустойчивый нитиноловый J-проводник, дилататор, мини скальпель, шприц 5 мл с наконечником луер лок, мягкий самоклеющийся фиксатор, коннекторы безыгольного доступа Сэйфcайт, соединительный ЭКГ-кабель, передвижной фиксирующий зажим. Длина 20см</t>
  </si>
  <si>
    <t>Катетер для катетеризации центральных вен Моно Пед 110</t>
  </si>
  <si>
    <t xml:space="preserve">Контроль  СРБ -591 Liguichek immunology control на Анализатор автоматический клинической химии и иммунологии Dimension Xpand Plus </t>
  </si>
  <si>
    <t>контроль контрольный материал Liquichek "Иммунология", уровень 1, (6*1,0мл) предназначен для контроля определения аналитов иммунохимическими методами</t>
  </si>
  <si>
    <t xml:space="preserve">Контроль  СРБ -592 Liguichek immunology control на Анализатор автоматический клинической химии и иммунологии Dimension Xpand Plus </t>
  </si>
  <si>
    <t>контроль контрольный материал Liquichek "Иммунология", уровень 2,(6*1,0мл) предназначен для контроля определения аналитов иммунохимическими методами</t>
  </si>
  <si>
    <t xml:space="preserve">Контроль  СРБ -593 Liguichek immunology control на Анализатор автоматический клинической химии и иммунологии Dimension Xpand Plus </t>
  </si>
  <si>
    <t>контроль контрольный материал Liquichek "Иммунология", уровень 3, (6*1,0мл) предназначен для контроля определения аналитов иммунохимическими методами</t>
  </si>
  <si>
    <t>Liguid Assayed Multigual Levels I Мультикуал аттестованный (Dimеnsion Храnd plus)</t>
  </si>
  <si>
    <t>Мультикуал аттестованный- уровень 1  (12*3,0мл) №694 контрольный материал с широким спектром содержащихся аналитов.</t>
  </si>
  <si>
    <t>Liguid Assayed Multigual Levels II Мультикуал аттестованный (Dimеnsion Храnd plus)</t>
  </si>
  <si>
    <t>Мультикуал аттестованный- уровень 2 №695 (12*3,0 мл) контрольный материал с широким спектром содержащихся аналитов.</t>
  </si>
  <si>
    <t>набор</t>
  </si>
  <si>
    <t>a-Amylase общая 5*20,0мл к биохимическому анализатору А-25 BioSystems</t>
  </si>
  <si>
    <t>20*5,0 мл реагент для измерения общей амилазы</t>
  </si>
  <si>
    <t>Липочек контроль "ИММУНОХИМИЯ ПЛЮС" LYPHOCHEK IMMUNOASSAY PLUS   (12*5,0) (Immulite 1000  Siemens )</t>
  </si>
  <si>
    <t xml:space="preserve">№370  Liphochek Immunoassay, три уровня       12x5 мл ( 4 флакона для каждого из 3-х уровней) </t>
  </si>
  <si>
    <t xml:space="preserve">Ерш  пробирочный </t>
  </si>
  <si>
    <t>Масло иммерсионное в световой микроскопии используется для увеличения разрешения микроскопа.  Во флаконе 100г.</t>
  </si>
  <si>
    <t>Пломбирование каналов</t>
  </si>
  <si>
    <t>для пломбирование корнев.каналов15*15 Пульпотек</t>
  </si>
  <si>
    <t>Вяжущее средство стоматологическое д/обработки корневых каналов при капиллярном кровотечении, фл-13 мл Гемостаб</t>
  </si>
  <si>
    <t xml:space="preserve">Капилляры к СОЭ метру ПС/СОЭ-01 </t>
  </si>
  <si>
    <t>ПС/СОЭ-01 в упаковке 100 штук</t>
  </si>
  <si>
    <t>Набор реагентов  для  качественного и количественного  определения антител к Hbs-антигену  вируса гепатита В в сыворотке (плазме) крови</t>
  </si>
  <si>
    <t>0556 ВектогепВ HBS-Ag Тест система ИФА для выявления  HBS-Ag(комплект 3)   Тест-система ИФА для выявления антигена вируса гепатита В.   BioRad</t>
  </si>
  <si>
    <t>Набор реагентов для выявления иммуноглобулинов классов G и M к вирусу гепатита С.(комплект-2) -96опред. Для ИФА п/автомат системы</t>
  </si>
  <si>
    <t xml:space="preserve">0772 Бест анти ВГС. (комплект2 ) Набор реагентов для ИФА выявления иммуноглобулинов классов G и M к вирусу гепатита С в сывороткеи  плазме крови человека </t>
  </si>
  <si>
    <t>Иммуноферментное выявление суммарных антител к антигену хеликобактера CagA Helicobacter pylori, 12*8 тестов 96опред.  Для  BioRad</t>
  </si>
  <si>
    <t>D-3752 Helicobacter pylori-CagA-антитела Ифа Бест. Иммуноферментное выявление суммарных антител к антигену CagA Helicobacter pylori, 12*8 тестов</t>
  </si>
  <si>
    <t>Набор реагентов для иммуноферментного выявления иммуноглобулинов класса G к антигенам описторхисов в сыворотке (плазме) крови.  96 опред.  Для  BioRad</t>
  </si>
  <si>
    <t xml:space="preserve">Набор реагентов «Описторх- IgG- ИФА-БЕСТ» для иммуноферментного выявления иммуноглобулинов класса G к антигенам описторхисов в сыворотке (плазме) крови           </t>
  </si>
  <si>
    <t xml:space="preserve"> D-3552 Лямблии -ИФА-бест   Набор реагентов для иммуноферментного выявления иммуноглобулинов класса  IgG, А, М, к антигенам лямблий</t>
  </si>
  <si>
    <t xml:space="preserve"> Набор реагентов  для иммуноферментного выявления  иммуноглобулинов  класса G к цитомегаловирусу</t>
  </si>
  <si>
    <t>1554  Векто ЦМВ- igG.  Набор реагентов  для и/ф выявления  иммуноглобулинов  класса G к цитомегаловирусу (12х8)) в сыворотке (плазме) крови -96 опред.Для  BioRad</t>
  </si>
  <si>
    <t>Набор реагентов для иммуноферментного выявления иммуноглобулинов класса М к цитомегаловирусу</t>
  </si>
  <si>
    <t>1552 Набор реагентов для и/ф выявления иммуноглобулинов класса М к цитомегаловирусу  Векто ЦМВ-IgM 12х8 анализов -96опред. Для  BioRad</t>
  </si>
  <si>
    <t>Набор реагентов для иммуноферментного выявления иммуноглобулинов класса G к  вирусу простого герпеса</t>
  </si>
  <si>
    <t>2152  Векто ВПГ -1,2-IgG  -Набор реагентов  для и/ф выявления иммуноглобулинов класса G к вирусу простого  герпеса (12х8)</t>
  </si>
  <si>
    <t>Набор реагентов для иммуноферментного выявления иммуноглобулинов класса М к вирусу простого герпеса</t>
  </si>
  <si>
    <t>Тест система  для  иммуноферментного выявления видоспецифических иммуноглобулинов к антигенам  класса G Ghlamydia trachomatis</t>
  </si>
  <si>
    <t xml:space="preserve">Тест система  для  иммуноферментного выявления иммуноглобулинов класса G к антигенам  Mycoplasma hominis с использованием рекомбинантных белков </t>
  </si>
  <si>
    <t xml:space="preserve">Тест система  для  иммуноферментного выявления иммуноглобулинов класса G к Ureaplasma urealyticum </t>
  </si>
  <si>
    <t>2254 Ureaplasma urealyticum-IgG-ИФА –БЕСТ Набор реагентов  для и/ф выявления видоспецифических иммуноглобулинов класса G к уреаплазме   (12х8)</t>
  </si>
  <si>
    <t xml:space="preserve">Пакеты прозрачные плоские Тайвек      </t>
  </si>
  <si>
    <t xml:space="preserve"> размер 7,5*20</t>
  </si>
  <si>
    <t>размер  25*48</t>
  </si>
  <si>
    <t xml:space="preserve">Пакеты прозрачные плоские Тайвек           </t>
  </si>
  <si>
    <t xml:space="preserve"> размер 20*40</t>
  </si>
  <si>
    <t xml:space="preserve">Рулоны прозрачные плоские Тайвек </t>
  </si>
  <si>
    <t>размер 7,5/100</t>
  </si>
  <si>
    <t>размер 10/100</t>
  </si>
  <si>
    <t>размер 15/100</t>
  </si>
  <si>
    <t>Рулоны прозрачные плоские Тайвек</t>
  </si>
  <si>
    <t>размер 20/100</t>
  </si>
  <si>
    <t>размер 25/100</t>
  </si>
  <si>
    <t>размер 30/100</t>
  </si>
  <si>
    <t>размер 38/100</t>
  </si>
  <si>
    <t>размер 50/100</t>
  </si>
  <si>
    <t>Двойное оберточное полотно полипропиленовоеы SMMS 47г</t>
  </si>
  <si>
    <t>/нетканое,голубое зеленое 57г 100*100</t>
  </si>
  <si>
    <t>Двойное оберточное полотно полипропиленовоеыSMMS 47г</t>
  </si>
  <si>
    <t>/нетканое,голубое зеленое 57г 140*140</t>
  </si>
  <si>
    <t>Двойное оберточное полотно полипропиленовоеыSMMS 55г</t>
  </si>
  <si>
    <t>/нетканое,сине- зеленое 67г 100*100</t>
  </si>
  <si>
    <t>/нетканое,сине- зеленое 67г 140*140</t>
  </si>
  <si>
    <t xml:space="preserve">Нетканое полипропиленовое полотно SSMMS 43г </t>
  </si>
  <si>
    <t>размер 100*100</t>
  </si>
  <si>
    <t xml:space="preserve">Нетканое полипропиленовое полотноSSMMS 60г </t>
  </si>
  <si>
    <t xml:space="preserve">размер 140*140 </t>
  </si>
  <si>
    <t>Индикаторная лента для проведения плазменной стерилизации(VH2O2),</t>
  </si>
  <si>
    <t xml:space="preserve">Индикаторная "точка(Код CD47) на клейкой основе" O15мм для проведения плазменной стерилизации(VH2O2) </t>
  </si>
  <si>
    <t>Автономный  биологический индикатор для плазменного(VH2O2) процесса стерилизации.</t>
  </si>
  <si>
    <t>10/5 или 10/6 спор Geobacillus stearothermophilus(АТСС 7953) в1 пробирке.Результат через 24часов</t>
  </si>
  <si>
    <t>Стерилизующее средство,для использования в плазменном стерилизаторе Plazmax P160</t>
  </si>
  <si>
    <t>(жидкий концентрат 50% пероксида водорода без цвета и запаха, обьем бутыля 150мл)</t>
  </si>
  <si>
    <t>Индикаторные полоски(Код CD40) для проведения плазменной стерилизации(VH2O2),</t>
  </si>
  <si>
    <r>
      <t xml:space="preserve"> </t>
    </r>
    <r>
      <rPr>
        <sz val="9"/>
        <rFont val="Times New Roman"/>
        <family val="1"/>
        <charset val="204"/>
      </rPr>
      <t>Набор реагентов для иммуноферментного выявления иммуноглобулинов класса  IgG, А, М, к антигенам лямблий   в сыворотке(плазме) крови</t>
    </r>
  </si>
  <si>
    <t xml:space="preserve">синие наконечники на 1000мкл в упаковке 500 штук </t>
  </si>
  <si>
    <r>
      <t>1964 Набор реагентов  для иммуноферментного выявления видоспецифических иммуноглобулинов класса</t>
    </r>
    <r>
      <rPr>
        <b/>
        <sz val="9"/>
        <rFont val="Times New Roman"/>
        <family val="1"/>
        <charset val="204"/>
      </rPr>
      <t xml:space="preserve"> G</t>
    </r>
    <r>
      <rPr>
        <sz val="9"/>
        <rFont val="Times New Roman"/>
        <family val="1"/>
        <charset val="204"/>
      </rPr>
      <t xml:space="preserve"> к Ghlamydia   (12х8)  Хлами Бест C. Trachomatis IgG </t>
    </r>
  </si>
  <si>
    <r>
      <t xml:space="preserve">4352 Mycoplasma hominis –IgG –ИФА –БЕСТ   Набор реагентов для микоплазмы иммуноглоб класса </t>
    </r>
    <r>
      <rPr>
        <b/>
        <sz val="9"/>
        <rFont val="Times New Roman"/>
        <family val="1"/>
        <charset val="204"/>
      </rPr>
      <t>G</t>
    </r>
    <r>
      <rPr>
        <sz val="9"/>
        <rFont val="Times New Roman"/>
        <family val="1"/>
        <charset val="204"/>
      </rPr>
      <t xml:space="preserve"> 12*8-96опр</t>
    </r>
    <r>
      <rPr>
        <b/>
        <sz val="9"/>
        <rFont val="Times New Roman"/>
        <family val="1"/>
        <charset val="204"/>
      </rPr>
      <t xml:space="preserve"> </t>
    </r>
    <r>
      <rPr>
        <sz val="9"/>
        <rFont val="Times New Roman"/>
        <family val="1"/>
        <charset val="204"/>
      </rPr>
      <t>Для  BioRad</t>
    </r>
  </si>
  <si>
    <t>Языкодержатель  для детей</t>
  </si>
  <si>
    <t>Материал для пломбирования каналов</t>
  </si>
  <si>
    <t>для пломбирования корневых каналов (15 гр+15 мл) Пульпотек</t>
  </si>
  <si>
    <t>Корневая игла № 1</t>
  </si>
  <si>
    <t xml:space="preserve">Стаканчик для Небулайзера полипропиленовый </t>
  </si>
  <si>
    <t>Трубка воздушная из ПВХ  для Небулайзера С 28, 29, 30</t>
  </si>
  <si>
    <t>Трубка воздушная из ПВХ 200см для Небулайзера С 28, 29, 31</t>
  </si>
  <si>
    <t xml:space="preserve">Маска детская для Небулайзера </t>
  </si>
  <si>
    <t>Маска детская для Небулайзера из ПВХ</t>
  </si>
  <si>
    <t xml:space="preserve">для проведения ЭЭГ размером 42-48 Нейрософт </t>
  </si>
  <si>
    <t xml:space="preserve">для проведения ЭЭГ размером 48-54 Нейрософт </t>
  </si>
  <si>
    <t>Лоток прямоугольный  пластмассовый, лабораторная посуда</t>
  </si>
  <si>
    <t xml:space="preserve">ударопрочный полистирол.белый. Размер 200*150*80 мм. лабораторный лоток прямоугольный  </t>
  </si>
  <si>
    <t xml:space="preserve">Расходник для интраоперационный реинфузии аппарат   C.A.T.S </t>
  </si>
  <si>
    <t>Изменение цвета с пурпурного на зеленый ISO 11140-1 Тип 1 (19мм*50м)</t>
  </si>
  <si>
    <t>Изменение цвета с пурпурного на зеленый ISO 11140-1 Тип 4 (105*18мм)</t>
  </si>
  <si>
    <t>Изменение цвета с пурпурного на зеленый ISO 11140-1 Тип 1</t>
  </si>
  <si>
    <t>для катетеризации верхней полой вены по методу Селдингера с возможностью ЭКГ-контроля положения катетера. Модифицированный одноканальный катетер; Пункционная игла Cельдингера;
Нитиноловый J-проводник; Удлинительная инфузионная линия со скользящим зажимом и коннекторами Луер лок; Мини скальпель; Шприц 3 мл с наконечником Луер лок; Мягкий самоклеющийся фиксатор;
Соединительный ЭКГ-кабель; 3-ходовой кран Дискофикс. Длина 10см</t>
  </si>
  <si>
    <t>защитные очки для лаборанта прозрачные Monoart Light</t>
  </si>
  <si>
    <t>предназначен для оценки дыхания и определения пиковой скорости выдоха с отображением результатов на удобной для чтения разноцветной шкале. EU-шкала. Трехзонная система контроля. Малый вес - 73 г</t>
  </si>
  <si>
    <t>Набор реагентов  для иммуноферментного выявления иммуноглобулинов класса M к вирусу простого  герпеса (12х8)</t>
  </si>
  <si>
    <t>ТОО "Asmedical"</t>
  </si>
  <si>
    <t>ИП Тен Л.А.</t>
  </si>
  <si>
    <t>ТОО "Росфарма"</t>
  </si>
  <si>
    <t>ТОО "Эль-Фарм"</t>
  </si>
  <si>
    <t>ТОО "Альянс"</t>
  </si>
  <si>
    <t>ТОО "Мерусар и К"</t>
  </si>
  <si>
    <t>ТОО "СМС Медикал Казахстан</t>
  </si>
  <si>
    <t>ТОО "Эко-фарм"</t>
  </si>
  <si>
    <t>ТОО "ЛабТехМед СКО"</t>
  </si>
  <si>
    <t>ТОО "Бионмедсервис"</t>
  </si>
  <si>
    <t>ТОО "ДиАКиТ"</t>
  </si>
  <si>
    <t>ТОО "GroMax"</t>
  </si>
  <si>
    <t>ТОО Vita Pharma</t>
  </si>
  <si>
    <t>ТОО "Сфера-ПВЛ "</t>
  </si>
  <si>
    <t>ТОО Dives</t>
  </si>
  <si>
    <t>ТОО "Стомед"</t>
  </si>
  <si>
    <t>ТОО "MetaMed"</t>
  </si>
  <si>
    <t>ТОО "ОСТ-ФАРМ"</t>
  </si>
  <si>
    <t>ТОО "FAVORITE MEDICAL"</t>
  </si>
  <si>
    <t>ТОО "FAM.ALLIANCE"</t>
  </si>
  <si>
    <t>ТОО "Uni Land"</t>
  </si>
  <si>
    <t>ИП Медкор</t>
  </si>
  <si>
    <t>ТОО "Абзал Алем"</t>
  </si>
  <si>
    <t>Филиал Medical Marketing Group, L.L.C.</t>
  </si>
  <si>
    <t>ТОО "МФК "Биола"</t>
  </si>
  <si>
    <t>ТОО Квадрат N</t>
  </si>
  <si>
    <t>ГКП на ПХВ "Городская детская больница №2" акимата города Астаны, г. Астана, пр. Кошкарбаева 64</t>
  </si>
  <si>
    <t>Решила:</t>
  </si>
  <si>
    <t>Заместитель главного врача по ФЭВ:  _____________________________________________________</t>
  </si>
  <si>
    <t>Мамаева Р.Т.</t>
  </si>
  <si>
    <t xml:space="preserve">Руководитель отдела сестринского ухода:   _________________________________________________ </t>
  </si>
  <si>
    <t>Нуржигитова Ж.К.</t>
  </si>
  <si>
    <t>Горчикова Л.И.</t>
  </si>
  <si>
    <t>Жантурин Н.Б.</t>
  </si>
  <si>
    <t>Салыкова Г.К.</t>
  </si>
  <si>
    <t xml:space="preserve">   </t>
  </si>
  <si>
    <t>Калимкулов А.М.</t>
  </si>
  <si>
    <t>"ПК ВИТАНОВА"</t>
  </si>
  <si>
    <t>Лот: 96, 200, 201, 202, 211-220  признать победителем ТОО "Uni Land", г.Алматы, ул.Айтеке би 151, оф.76 сумма договора составляет 2 265 306 (два миллиона двести шестьдесят пять тысяч триста шесть) тенге.</t>
  </si>
  <si>
    <t>На основании подпункта 112  Главы 10 Правил Лоты: 12, 25, 29, 30, 34, 36-38, 50-54, 56, 58, 60-66, 68, 69, 72, 85-87, 89, 94, 95, 100, 104-107, 110, 111, 115, 116, 118, 119, 131, 132, 137-141, 146, 147, 150, 154-157, 159-161, 165, 166, 168, 169, 172, 173, 175, 177-187, 221 признать несостоявшимися ввиду отсутствия ценовых предложений.</t>
  </si>
  <si>
    <t>На основании пункта 112  Главы 10 "Правил организации и проведения закупа лекарственных средств, профилактических (иммунобиологических, диагностических, дезинфицирующих) препаратов, изделий медицинского назначения и медицинской техники,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утвержденной Постановлением Правительства Республики Казахстан от 30 октября 2009 года № 1729 принято решение осуществить закупки и признать победителями по лотам:</t>
  </si>
  <si>
    <t>Лот: 6, 7, 23, 24, 26, 27, 120   закупить в ТОО "САПА Мед Астана" г. Астана, ул.Жубанова, 23/1 сумма договора составляет 1 565 500 (один миллион пятьсот шестьдесят пять тысяч пятьсот) тенге.</t>
  </si>
  <si>
    <t>Лот: 2, 3, 8, 9, 10, 108, 109  закупить в ТОО "МФК "Биола" г.Алматы, ул.Монгольская, д.44 сумма договора составляет 1 401 120 (один миллион четыреста одна тысяча сто двадцать) тенге.</t>
  </si>
  <si>
    <t>Лот: 75  закупить в ТОО "СМС Медикал Казахстан" г. Алматы, мкр.Аксай-3А, ул.Яссауи 62А  сумма договора составляет 22 200 (двадцать две тысячи двести) тенге.</t>
  </si>
  <si>
    <t>Лот: 142, 143, 144, 148, 149  закупить в ТОО  "Эль-Фарм" г.Алматы, ул.Ташкентская, 496-10, сумма договора составляет 352 600 (триста пятьдесят две тысячи шестьсот) тенге.</t>
  </si>
  <si>
    <t>Лот: 22, 153  закупить в ТОО  "Asmedical" г.Алматы, пр.Назарбаева 42А, сумма договора составляет 96 500 (девяносто шесть тысяч пятьсот) тенге.</t>
  </si>
  <si>
    <t>Лот: 21, 99, 101, 208, 209, 210  закупить в ТОО  "КАЗАХСТАН-МЕД ДЕЗ" г. Астана, пр.Кабанбай батыра 46Б, НП2, сумма договора составляет 2 536 082  (два миллиона пятьсот тридцать шесть тысяч восемьдесят два) тенге.</t>
  </si>
  <si>
    <t>Лот: 102  закупить в ТОО "Квадрат N" г.Алматы, ул.Заречная 2Г, сумма договора составляет 103 950 (сто три тысячи девятьсот пятьдесят) тенге.</t>
  </si>
  <si>
    <t>Лот:  4, 11 закупить в ТОО  "Vita Pharma" г.Астана, ул.Ташенова, д.4, оф.36, сумма договора составляет 1 358 000 (один миллион триста пятьдесят восемь тысяч) тенге.</t>
  </si>
  <si>
    <t>Лот: 79, 90, 91, 112, 113, 114, 133, 134, 145, 151, 152, 163, 176  закупить в ИП Тен Л.А., г.Костанай, 9-12-131, сумма договора составляет 1 520 138 (один миллион пятьсот двадцать тысяч сто тридцать восемь) тенге.</t>
  </si>
  <si>
    <t>Лот: 103  закупить в ТОО "Сфера-ПВЛ" г.Павлодар, ул.Пахомова, стр.104/13 сумма договора составляет 140 760 (сто сорок тысяч семьсот шестьдесят) тенге.</t>
  </si>
  <si>
    <t>Лот: 33  закупить в ТОО  "MetaMed" г. Астана, ул.Алматинская, 13, оф.313, сумма договора составляет 29 700 (двадцать девять тысяч семьсот) тенге.</t>
  </si>
  <si>
    <t>Лот: 43, 97, 203, 204, 205, 206, 207  закупить в ТОО  "ОСТ-ФАРМ" г.Усть-Каменогорск, ул.Астана 16А, сумма договора составляет 657 406 (шестьсот пятьдесят семь тысяч четыреста шесть) тенге.</t>
  </si>
  <si>
    <t>Лот: 14, 15, 88 закупить в ТОО  "Гелика" г.Петропавловск, ул.Маяковского 95, сумма договора составляет 158 300 (сто пятьдесят восемь тысяч триста) тенге.</t>
  </si>
  <si>
    <t>Лот: 17, 40, 47, 76, 81, 82, 92, 98  закупить в ТОО  "Кристалл АСТ" г.Астана, пер.Шынтас, 2/1 сумма договора составляет 1 015 285,8 (один миллион пятнадцать тысяч двести восемьдесят пять) тенге 80 тиын.</t>
  </si>
  <si>
    <t>Лот:  5, 31, 117, 121, 122, 123 закупить в ТОО  "FAVORITE MEDICAL", г.Астана, пр.Тәуелсіздік 12/1, ВП2  сумма договора составляет 3 712 195 (три миллиона семьсот двенадцать тысяч сто девяносто пять) тенге.</t>
  </si>
  <si>
    <t>Лот: 188-199  закупить в  ПК "Витанова" г.Караганда, ул.Ленина, 71,  сумма договора составляет 540 300 (пятьсот сорок тысяч триста) тенге.</t>
  </si>
  <si>
    <t>Лот: 18, 28, 48, 49, 59, 73, 74, 84, 167  закупить в ТОО "Формат НС" г. Астана, пр.Сарыарка 31/2, ВП-24, сумма договора составляет 777 660 (семьсот семьдесят семь тысяч шестьсот шестьдесят) тенге.</t>
  </si>
  <si>
    <t>Лот: 35, 174  закупить в  ТОО "Стомед" г.Костанай, ул.Уральская, 18, сумма договора составляет 87 000 (восемьдесят семь тысяч) тенге.</t>
  </si>
  <si>
    <t>Лот: 124-129  закупить в  ТОО "Dives", г.Алматы, ул.Гоголя 89А, сумма договора составляет 1 296 000 (один миллион двести девяносто шесть тысяч) тенге.</t>
  </si>
  <si>
    <t>Лот: 55  закупить в  ТОО "Мерусар и К" г.Павлодар, ул.Чайковского, 5, сумма договора составляет 350 000 (триста пятьдесят тысяч) тенге.</t>
  </si>
  <si>
    <t>Лот: 1  закупить в ТОО  "Абзал Алем" сумма договора составляет 749 880 (семьсот сорок девять тысяч восемьсот восемьдесят) тенге.</t>
  </si>
  <si>
    <t>Лот: 19, 32, 67, 135, 136, 158, 170, 171  закупить в ТОО  "FAM.ALLIANCE" г. Алматы, мкр.Коккайнар, пер.Жангельдина,14, сумма договора составляет 860 790 (восемьсот шестьдесят тысяч семьсот девяносто) тенге.</t>
  </si>
  <si>
    <r>
      <t>Лот: 13, 16, 20, 39, 41, 42, 44, 45, 46, 57, 70, 71, 77, 78, 80, 83, 93,</t>
    </r>
    <r>
      <rPr>
        <sz val="11"/>
        <rFont val="Times New Roman"/>
        <family val="1"/>
        <charset val="204"/>
      </rPr>
      <t xml:space="preserve"> 130, </t>
    </r>
    <r>
      <rPr>
        <sz val="11"/>
        <color theme="1"/>
        <rFont val="Times New Roman"/>
        <family val="1"/>
        <charset val="204"/>
      </rPr>
      <t>162, 164  закупить в ТОО  "БионМедСервис" г.Караганда, сумма договора составляет 811 538 (восемьсот одиннадцать тысяч пятьсот тридцать восемь) тенге.</t>
    </r>
  </si>
  <si>
    <t>На основании п.81 12) представления потенциальным поставщиком технической спецификации, не соответствующей требованиям тендерной документации и настоящих Правил по лотам № 120, 121, 122 отклонить заявку Филиал Medical Marketing Group, L.L.C. (не соответствуют длина и состав наборов)</t>
  </si>
  <si>
    <t>На основании п.81 12) представления потенциальным поставщиком технической спецификации, не соответствующей требованиям тендерной документации и настоящих Правил по лоту № 130 отклонить заявку ТОО "ДиАКиТ" (не совместим с анализатором А-25 BioSystems)</t>
  </si>
  <si>
    <t>Заместитель главного врача по ЛПР:  _____________________________________________________</t>
  </si>
  <si>
    <t>Заведующая аптекой:   ____________________________________________________________________</t>
  </si>
  <si>
    <t>Начальник отдела государственных закупок:   _____________________________________________</t>
  </si>
  <si>
    <t>Секретарь конкурса:  ____________________________________________________________________</t>
  </si>
  <si>
    <t>Досмаилов Б.С.____________________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</si>
</sst>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р_._-;\-* #,##0.00_р_._-;_-* &quot;-&quot;??_р_._-;_-@_-"/>
  </numFmts>
  <fonts count="27" x14ac:knownFonts="1">
    <font>
      <sz val="11"/>
      <color indexed="8"/>
      <name val="Calibri"/>
      <family val="2"/>
      <scheme val="minor"/>
    </font>
    <font>
      <sz val="10"/>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MS Sans Serif"/>
      <family val="2"/>
      <charset val="204"/>
    </font>
    <font>
      <b/>
      <sz val="14"/>
      <color theme="1"/>
      <name val="Times New Roman"/>
      <family val="1"/>
      <charset val="204"/>
    </font>
    <font>
      <sz val="11"/>
      <color theme="1"/>
      <name val="Calibri"/>
      <family val="2"/>
      <scheme val="minor"/>
    </font>
    <font>
      <sz val="8"/>
      <color indexed="8"/>
      <name val="Calibri"/>
      <family val="2"/>
      <scheme val="minor"/>
    </font>
    <font>
      <sz val="10"/>
      <color theme="1"/>
      <name val="Times New Roman"/>
      <family val="1"/>
      <charset val="204"/>
    </font>
    <font>
      <sz val="10"/>
      <name val="Times New Roman"/>
      <family val="1"/>
      <charset val="204"/>
    </font>
    <font>
      <sz val="10"/>
      <name val="Arial Cyr"/>
      <family val="2"/>
      <charset val="204"/>
    </font>
    <font>
      <b/>
      <sz val="10"/>
      <color theme="1"/>
      <name val="Times New Roman"/>
      <family val="1"/>
      <charset val="204"/>
    </font>
    <font>
      <b/>
      <sz val="13"/>
      <name val="Times New Roman"/>
      <family val="1"/>
      <charset val="204"/>
    </font>
    <font>
      <sz val="12"/>
      <name val="Times New Roman"/>
      <family val="1"/>
      <charset val="204"/>
    </font>
    <font>
      <sz val="8"/>
      <name val="Times New Roman"/>
      <family val="1"/>
      <charset val="204"/>
    </font>
    <font>
      <sz val="10"/>
      <color indexed="8"/>
      <name val="Calibri"/>
      <family val="2"/>
      <scheme val="minor"/>
    </font>
    <font>
      <sz val="7"/>
      <color indexed="8"/>
      <name val="Calibri"/>
      <family val="2"/>
      <scheme val="minor"/>
    </font>
    <font>
      <sz val="12"/>
      <name val="Times New Roman Cyr"/>
      <charset val="204"/>
    </font>
    <font>
      <sz val="9"/>
      <name val="Times New Roman"/>
      <family val="1"/>
      <charset val="204"/>
    </font>
    <font>
      <b/>
      <sz val="9"/>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b/>
      <sz val="11"/>
      <color theme="1"/>
      <name val="Calibri"/>
      <family val="2"/>
      <charset val="204"/>
      <scheme val="minor"/>
    </font>
    <font>
      <b/>
      <sz val="11"/>
      <name val="Times New Roman"/>
      <family val="1"/>
      <charset val="204"/>
    </font>
    <font>
      <b/>
      <sz val="14"/>
      <name val="Times New Roman"/>
      <family val="1"/>
      <charset val="204"/>
    </font>
  </fonts>
  <fills count="3">
    <fill>
      <patternFill patternType="none"/>
    </fill>
    <fill>
      <patternFill patternType="gray125"/>
    </fill>
    <fill>
      <patternFill patternType="solid">
        <fgColor rgb="FFFF0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auto="1"/>
      </bottom>
      <diagonal/>
    </border>
  </borders>
  <cellStyleXfs count="18">
    <xf numFmtId="0" fontId="0" fillId="0" borderId="0"/>
    <xf numFmtId="0" fontId="3" fillId="0" borderId="0"/>
    <xf numFmtId="0" fontId="4" fillId="0" borderId="0"/>
    <xf numFmtId="0" fontId="5" fillId="0" borderId="0"/>
    <xf numFmtId="0" fontId="2" fillId="0" borderId="0"/>
    <xf numFmtId="0" fontId="4" fillId="0" borderId="0"/>
    <xf numFmtId="43" fontId="7" fillId="0" borderId="0" applyFont="0" applyFill="0" applyBorder="0" applyAlignment="0" applyProtection="0"/>
    <xf numFmtId="0" fontId="3" fillId="0" borderId="0"/>
    <xf numFmtId="0" fontId="4" fillId="0" borderId="0">
      <alignment horizontal="center"/>
    </xf>
    <xf numFmtId="0" fontId="7" fillId="0" borderId="0"/>
    <xf numFmtId="0" fontId="4" fillId="0" borderId="0"/>
    <xf numFmtId="0" fontId="4" fillId="0" borderId="0"/>
    <xf numFmtId="0" fontId="4" fillId="0" borderId="0">
      <alignment horizontal="center"/>
    </xf>
    <xf numFmtId="0" fontId="4" fillId="0" borderId="0"/>
    <xf numFmtId="0" fontId="11" fillId="0" borderId="0">
      <alignment horizontal="center"/>
    </xf>
    <xf numFmtId="0" fontId="18" fillId="0" borderId="0"/>
    <xf numFmtId="164" fontId="7" fillId="0" borderId="0" applyFont="0" applyFill="0" applyBorder="0" applyAlignment="0" applyProtection="0"/>
    <xf numFmtId="0" fontId="4" fillId="0" borderId="0">
      <alignment horizontal="center"/>
    </xf>
  </cellStyleXfs>
  <cellXfs count="171">
    <xf numFmtId="0" fontId="0" fillId="0" borderId="0" xfId="0"/>
    <xf numFmtId="0" fontId="0" fillId="0" borderId="0" xfId="0" applyFill="1" applyAlignment="1">
      <alignment horizontal="center" vertical="center"/>
    </xf>
    <xf numFmtId="0" fontId="0" fillId="0" borderId="0" xfId="0" applyFill="1"/>
    <xf numFmtId="3" fontId="0" fillId="0" borderId="0" xfId="0" applyNumberFormat="1" applyFill="1"/>
    <xf numFmtId="0" fontId="8" fillId="0" borderId="0" xfId="0" applyFont="1" applyFill="1"/>
    <xf numFmtId="0" fontId="0" fillId="0" borderId="0" xfId="0" applyFont="1" applyFill="1"/>
    <xf numFmtId="0" fontId="2" fillId="0" borderId="0" xfId="0" applyFont="1" applyFill="1"/>
    <xf numFmtId="4" fontId="0" fillId="0" borderId="0" xfId="0" applyNumberFormat="1" applyFill="1"/>
    <xf numFmtId="0" fontId="10" fillId="0" borderId="0" xfId="0" applyFont="1" applyFill="1" applyAlignment="1" applyProtection="1">
      <alignment horizontal="center" vertical="center"/>
    </xf>
    <xf numFmtId="0" fontId="9" fillId="0" borderId="0" xfId="0" applyFont="1" applyFill="1" applyAlignment="1" applyProtection="1">
      <alignment vertical="center"/>
    </xf>
    <xf numFmtId="0" fontId="10" fillId="0" borderId="0" xfId="0" applyFont="1" applyFill="1"/>
    <xf numFmtId="0" fontId="10" fillId="0" borderId="0" xfId="0" applyFont="1" applyFill="1" applyAlignment="1">
      <alignment horizontal="left" wrapText="1"/>
    </xf>
    <xf numFmtId="0" fontId="10" fillId="0" borderId="0" xfId="0" applyFont="1" applyFill="1" applyAlignment="1"/>
    <xf numFmtId="0" fontId="10" fillId="0" borderId="0" xfId="0" applyFont="1" applyFill="1" applyAlignment="1">
      <alignment horizontal="center" vertical="center"/>
    </xf>
    <xf numFmtId="0" fontId="13" fillId="0" borderId="0" xfId="0" applyFont="1" applyFill="1" applyBorder="1" applyAlignment="1">
      <alignment horizontal="right" vertical="center"/>
    </xf>
    <xf numFmtId="0" fontId="10" fillId="0" borderId="0" xfId="0" applyFont="1" applyFill="1" applyAlignment="1">
      <alignment horizontal="center"/>
    </xf>
    <xf numFmtId="0" fontId="14" fillId="0" borderId="0" xfId="0" applyFont="1" applyFill="1" applyAlignment="1">
      <alignment wrapText="1"/>
    </xf>
    <xf numFmtId="0" fontId="14" fillId="0" borderId="0" xfId="0" applyFont="1" applyFill="1" applyAlignment="1"/>
    <xf numFmtId="0" fontId="12" fillId="0" borderId="0" xfId="0" applyFont="1" applyFill="1" applyAlignment="1">
      <alignment vertical="center" wrapText="1"/>
    </xf>
    <xf numFmtId="0" fontId="0" fillId="0" borderId="0" xfId="0" applyFont="1" applyFill="1" applyAlignment="1">
      <alignment wrapText="1"/>
    </xf>
    <xf numFmtId="0" fontId="8" fillId="0" borderId="0" xfId="0" applyFont="1" applyFill="1" applyAlignment="1">
      <alignment wrapText="1"/>
    </xf>
    <xf numFmtId="0" fontId="16" fillId="0" borderId="0" xfId="0" applyFont="1" applyFill="1"/>
    <xf numFmtId="4" fontId="17" fillId="0" borderId="0" xfId="0" applyNumberFormat="1" applyFont="1" applyFill="1"/>
    <xf numFmtId="0" fontId="19" fillId="0" borderId="0" xfId="0" applyFont="1" applyFill="1"/>
    <xf numFmtId="0" fontId="19" fillId="0" borderId="0" xfId="0" applyFont="1" applyFill="1" applyAlignment="1">
      <alignment horizontal="center"/>
    </xf>
    <xf numFmtId="0" fontId="20" fillId="0" borderId="0" xfId="0" applyFont="1" applyFill="1" applyAlignment="1">
      <alignment horizontal="center" vertical="center"/>
    </xf>
    <xf numFmtId="1" fontId="19" fillId="0" borderId="1" xfId="5" applyNumberFormat="1" applyFont="1" applyFill="1" applyBorder="1" applyAlignment="1">
      <alignment horizontal="center" wrapText="1"/>
    </xf>
    <xf numFmtId="0" fontId="19" fillId="0" borderId="1" xfId="0" applyFont="1" applyFill="1" applyBorder="1" applyAlignment="1">
      <alignment horizontal="left" vertical="top" wrapText="1"/>
    </xf>
    <xf numFmtId="16" fontId="19" fillId="0" borderId="4" xfId="12" applyNumberFormat="1"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protection locked="0"/>
    </xf>
    <xf numFmtId="0" fontId="19" fillId="0" borderId="1" xfId="0" applyFont="1" applyFill="1" applyBorder="1" applyAlignment="1" applyProtection="1">
      <alignment horizontal="left" vertical="top" wrapText="1"/>
      <protection locked="0"/>
    </xf>
    <xf numFmtId="0" fontId="19" fillId="0" borderId="1" xfId="2" applyFont="1" applyFill="1" applyBorder="1" applyAlignment="1" applyProtection="1">
      <alignment horizontal="left" vertical="top" wrapText="1"/>
    </xf>
    <xf numFmtId="0" fontId="19" fillId="0" borderId="1" xfId="0" applyFont="1" applyFill="1" applyBorder="1" applyAlignment="1" applyProtection="1">
      <alignment horizontal="center"/>
    </xf>
    <xf numFmtId="0" fontId="19" fillId="0" borderId="1" xfId="0" applyFont="1" applyFill="1" applyBorder="1" applyAlignment="1">
      <alignment horizontal="center" wrapText="1"/>
    </xf>
    <xf numFmtId="0" fontId="19" fillId="0" borderId="1" xfId="2" applyFont="1" applyFill="1" applyBorder="1" applyAlignment="1" applyProtection="1">
      <alignment horizontal="center" wrapText="1"/>
    </xf>
    <xf numFmtId="0" fontId="19" fillId="0" borderId="1" xfId="8" applyFont="1" applyFill="1" applyBorder="1" applyAlignment="1" applyProtection="1">
      <alignment horizontal="left" vertical="top" wrapText="1"/>
      <protection locked="0"/>
    </xf>
    <xf numFmtId="0" fontId="19" fillId="0" borderId="2" xfId="8"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4" xfId="12" applyFont="1" applyFill="1" applyBorder="1" applyAlignment="1">
      <alignment horizontal="left" vertical="top" wrapText="1"/>
    </xf>
    <xf numFmtId="0" fontId="19" fillId="0" borderId="4" xfId="8" applyFont="1" applyFill="1" applyBorder="1" applyAlignment="1">
      <alignment horizontal="left" vertical="top" wrapText="1"/>
    </xf>
    <xf numFmtId="0" fontId="19" fillId="0" borderId="4" xfId="0" applyFont="1" applyFill="1" applyBorder="1" applyAlignment="1">
      <alignment horizontal="left" vertical="top" wrapText="1"/>
    </xf>
    <xf numFmtId="16" fontId="19" fillId="0" borderId="4" xfId="12" applyNumberFormat="1" applyFont="1" applyFill="1" applyBorder="1" applyAlignment="1">
      <alignment horizontal="left" vertical="top" wrapText="1"/>
    </xf>
    <xf numFmtId="0" fontId="19" fillId="0" borderId="1" xfId="0" applyFont="1" applyFill="1" applyBorder="1" applyAlignment="1">
      <alignment wrapText="1"/>
    </xf>
    <xf numFmtId="0" fontId="19" fillId="0" borderId="1" xfId="0" applyFont="1" applyFill="1" applyBorder="1" applyAlignment="1">
      <alignment horizontal="center"/>
    </xf>
    <xf numFmtId="0" fontId="19" fillId="0" borderId="1" xfId="0" applyFont="1" applyFill="1" applyBorder="1" applyAlignment="1"/>
    <xf numFmtId="4" fontId="19" fillId="0" borderId="1" xfId="0" applyNumberFormat="1" applyFont="1" applyFill="1" applyBorder="1" applyAlignment="1" applyProtection="1"/>
    <xf numFmtId="4" fontId="19" fillId="0" borderId="0" xfId="0" applyNumberFormat="1" applyFont="1" applyFill="1" applyBorder="1" applyAlignment="1" applyProtection="1"/>
    <xf numFmtId="0" fontId="19" fillId="0" borderId="0" xfId="0" applyFont="1" applyFill="1" applyAlignment="1">
      <alignment wrapText="1"/>
    </xf>
    <xf numFmtId="4" fontId="19" fillId="0" borderId="0" xfId="0" applyNumberFormat="1" applyFont="1" applyFill="1" applyAlignment="1"/>
    <xf numFmtId="4" fontId="19" fillId="0" borderId="1" xfId="0" applyNumberFormat="1" applyFont="1" applyFill="1" applyBorder="1" applyAlignment="1"/>
    <xf numFmtId="0" fontId="19" fillId="0" borderId="1" xfId="12" applyFont="1" applyFill="1" applyBorder="1" applyAlignment="1" applyProtection="1">
      <alignment horizontal="left" vertical="top" wrapText="1"/>
      <protection locked="0"/>
    </xf>
    <xf numFmtId="0" fontId="19" fillId="0" borderId="1" xfId="0" applyFont="1" applyFill="1" applyBorder="1" applyAlignment="1" applyProtection="1">
      <alignment horizontal="center" wrapText="1"/>
    </xf>
    <xf numFmtId="4" fontId="19" fillId="0" borderId="1" xfId="0" applyNumberFormat="1" applyFont="1" applyFill="1" applyBorder="1" applyAlignment="1" applyProtection="1">
      <alignment wrapText="1"/>
    </xf>
    <xf numFmtId="0" fontId="19" fillId="0" borderId="1" xfId="0" applyFont="1" applyFill="1" applyBorder="1" applyAlignment="1" applyProtection="1">
      <alignment horizontal="left" vertical="top" wrapText="1"/>
    </xf>
    <xf numFmtId="0" fontId="19" fillId="0" borderId="2"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2" xfId="0" applyFont="1" applyFill="1" applyBorder="1" applyAlignment="1" applyProtection="1">
      <alignment horizontal="center" wrapText="1"/>
    </xf>
    <xf numFmtId="0" fontId="19" fillId="0" borderId="1" xfId="4" applyFont="1" applyFill="1" applyBorder="1" applyAlignment="1" applyProtection="1">
      <alignment horizontal="left" vertical="top" wrapText="1"/>
    </xf>
    <xf numFmtId="0" fontId="19" fillId="0" borderId="1" xfId="15" applyFont="1" applyFill="1" applyBorder="1" applyAlignment="1" applyProtection="1">
      <alignment horizontal="left" vertical="top" wrapText="1"/>
    </xf>
    <xf numFmtId="0" fontId="19" fillId="0" borderId="0" xfId="15" applyFont="1" applyFill="1" applyBorder="1" applyAlignment="1" applyProtection="1">
      <alignment horizontal="left" vertical="top" wrapText="1"/>
    </xf>
    <xf numFmtId="0" fontId="19" fillId="0" borderId="1" xfId="11" applyNumberFormat="1" applyFont="1" applyFill="1" applyBorder="1" applyAlignment="1" applyProtection="1">
      <alignment horizontal="left" vertical="top" wrapText="1"/>
    </xf>
    <xf numFmtId="0" fontId="19" fillId="0" borderId="1" xfId="7" applyFont="1" applyFill="1" applyBorder="1" applyAlignment="1" applyProtection="1">
      <alignment horizontal="left" vertical="top" wrapText="1"/>
    </xf>
    <xf numFmtId="0" fontId="20" fillId="0" borderId="1" xfId="0" applyFont="1" applyFill="1" applyBorder="1" applyAlignment="1" applyProtection="1">
      <alignment horizontal="center" wrapText="1"/>
    </xf>
    <xf numFmtId="0" fontId="19" fillId="0" borderId="1" xfId="12" applyFont="1" applyFill="1" applyBorder="1" applyAlignment="1" applyProtection="1">
      <alignment horizontal="left" vertical="top" wrapText="1"/>
    </xf>
    <xf numFmtId="0" fontId="19" fillId="0" borderId="4" xfId="4" applyFont="1" applyFill="1" applyBorder="1" applyAlignment="1" applyProtection="1">
      <alignment horizontal="left" vertical="top" wrapText="1"/>
    </xf>
    <xf numFmtId="0" fontId="19" fillId="0" borderId="1" xfId="4" applyNumberFormat="1" applyFont="1" applyFill="1" applyBorder="1" applyAlignment="1" applyProtection="1">
      <alignment horizontal="left" vertical="top" wrapText="1"/>
    </xf>
    <xf numFmtId="0" fontId="19" fillId="0" borderId="1" xfId="9" applyFont="1" applyFill="1" applyBorder="1" applyAlignment="1" applyProtection="1">
      <alignment horizontal="left" vertical="top" wrapText="1"/>
    </xf>
    <xf numFmtId="0" fontId="19" fillId="0" borderId="1" xfId="12" applyFont="1" applyFill="1" applyBorder="1" applyAlignment="1" applyProtection="1">
      <alignment horizontal="center" wrapText="1"/>
    </xf>
    <xf numFmtId="3" fontId="19" fillId="0" borderId="1" xfId="16" applyNumberFormat="1" applyFont="1" applyFill="1" applyBorder="1" applyAlignment="1" applyProtection="1">
      <alignment horizontal="center"/>
    </xf>
    <xf numFmtId="0" fontId="19" fillId="0" borderId="1" xfId="0" applyFont="1" applyFill="1" applyBorder="1" applyAlignment="1" applyProtection="1">
      <alignment horizontal="center"/>
      <protection locked="0"/>
    </xf>
    <xf numFmtId="0" fontId="19" fillId="0" borderId="1" xfId="0" applyFont="1" applyFill="1" applyBorder="1" applyAlignment="1" applyProtection="1">
      <alignment horizontal="center" wrapText="1"/>
      <protection locked="0"/>
    </xf>
    <xf numFmtId="0" fontId="19" fillId="0" borderId="1" xfId="2" applyFont="1" applyFill="1" applyBorder="1" applyAlignment="1" applyProtection="1">
      <alignment horizontal="left" vertical="top" wrapText="1"/>
      <protection locked="0"/>
    </xf>
    <xf numFmtId="4" fontId="19" fillId="0" borderId="1" xfId="0" applyNumberFormat="1" applyFont="1" applyFill="1" applyBorder="1" applyAlignment="1" applyProtection="1">
      <protection locked="0"/>
    </xf>
    <xf numFmtId="0" fontId="19" fillId="0" borderId="1" xfId="4" applyFont="1" applyFill="1" applyBorder="1" applyAlignment="1" applyProtection="1">
      <alignment horizontal="left" vertical="top" wrapText="1"/>
      <protection locked="0"/>
    </xf>
    <xf numFmtId="3" fontId="19" fillId="0" borderId="1" xfId="0" applyNumberFormat="1" applyFont="1" applyFill="1" applyBorder="1" applyAlignment="1" applyProtection="1">
      <alignment horizontal="left" vertical="top" wrapText="1"/>
    </xf>
    <xf numFmtId="0" fontId="19" fillId="0" borderId="1" xfId="4" applyFont="1" applyFill="1" applyBorder="1" applyAlignment="1">
      <alignment horizontal="left" vertical="top" wrapText="1"/>
    </xf>
    <xf numFmtId="0" fontId="19" fillId="0" borderId="1" xfId="7"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1" xfId="0" applyNumberFormat="1" applyFont="1" applyFill="1" applyBorder="1" applyAlignment="1">
      <alignment horizontal="left" vertical="top" wrapText="1"/>
    </xf>
    <xf numFmtId="0" fontId="19" fillId="0" borderId="2" xfId="0" applyFont="1" applyFill="1" applyBorder="1" applyAlignment="1" applyProtection="1">
      <alignment horizontal="center"/>
      <protection locked="0"/>
    </xf>
    <xf numFmtId="0" fontId="19" fillId="0" borderId="1" xfId="0" applyFont="1" applyFill="1" applyBorder="1" applyAlignment="1" applyProtection="1">
      <alignment horizontal="center" vertical="center"/>
    </xf>
    <xf numFmtId="0" fontId="19" fillId="0" borderId="4" xfId="0" applyFont="1" applyFill="1" applyBorder="1" applyAlignment="1" applyProtection="1">
      <alignment horizontal="left" vertical="top"/>
    </xf>
    <xf numFmtId="0" fontId="19" fillId="0" borderId="4" xfId="0" applyFont="1" applyFill="1" applyBorder="1" applyAlignment="1" applyProtection="1">
      <alignment horizontal="left" vertical="top" wrapText="1"/>
    </xf>
    <xf numFmtId="49" fontId="19" fillId="0" borderId="1" xfId="17" applyNumberFormat="1" applyFont="1" applyFill="1" applyBorder="1" applyAlignment="1">
      <alignment horizontal="left" vertical="top" wrapText="1"/>
    </xf>
    <xf numFmtId="0" fontId="20" fillId="0" borderId="1" xfId="0" applyFont="1" applyFill="1" applyBorder="1" applyAlignment="1">
      <alignment horizontal="left" vertical="top" wrapText="1"/>
    </xf>
    <xf numFmtId="16" fontId="19" fillId="0" borderId="1" xfId="0" applyNumberFormat="1" applyFont="1" applyFill="1" applyBorder="1" applyAlignment="1" applyProtection="1">
      <alignment horizontal="left" vertical="top" wrapText="1"/>
      <protection locked="0"/>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3" fontId="19" fillId="0" borderId="1" xfId="0" applyNumberFormat="1" applyFont="1" applyFill="1" applyBorder="1" applyAlignment="1" applyProtection="1">
      <alignment horizontal="center"/>
      <protection locked="0"/>
    </xf>
    <xf numFmtId="3" fontId="19" fillId="0" borderId="2" xfId="0" applyNumberFormat="1" applyFont="1" applyFill="1" applyBorder="1" applyAlignment="1" applyProtection="1">
      <alignment horizontal="center"/>
      <protection locked="0"/>
    </xf>
    <xf numFmtId="4" fontId="19" fillId="0" borderId="1" xfId="0" applyNumberFormat="1" applyFont="1" applyFill="1" applyBorder="1" applyAlignment="1" applyProtection="1">
      <alignment horizontal="center"/>
      <protection locked="0"/>
    </xf>
    <xf numFmtId="3" fontId="19" fillId="0" borderId="5" xfId="0" applyNumberFormat="1" applyFont="1" applyFill="1" applyBorder="1" applyAlignment="1" applyProtection="1">
      <alignment horizontal="center"/>
      <protection locked="0"/>
    </xf>
    <xf numFmtId="4" fontId="19" fillId="0" borderId="2" xfId="0" applyNumberFormat="1" applyFont="1" applyFill="1" applyBorder="1" applyAlignment="1" applyProtection="1"/>
    <xf numFmtId="4" fontId="19" fillId="0" borderId="1" xfId="16" applyNumberFormat="1" applyFont="1" applyFill="1" applyBorder="1" applyAlignment="1" applyProtection="1"/>
    <xf numFmtId="4" fontId="19" fillId="0" borderId="5" xfId="0" applyNumberFormat="1" applyFont="1" applyFill="1" applyBorder="1" applyAlignment="1" applyProtection="1">
      <protection locked="0"/>
    </xf>
    <xf numFmtId="4" fontId="19" fillId="0" borderId="2" xfId="0" applyNumberFormat="1" applyFont="1" applyFill="1" applyBorder="1" applyAlignment="1" applyProtection="1">
      <protection locked="0"/>
    </xf>
    <xf numFmtId="4" fontId="19" fillId="0" borderId="1" xfId="0" applyNumberFormat="1" applyFont="1" applyFill="1" applyBorder="1" applyAlignment="1">
      <alignment wrapText="1"/>
    </xf>
    <xf numFmtId="4" fontId="19" fillId="0" borderId="1" xfId="6" applyNumberFormat="1" applyFont="1" applyFill="1" applyBorder="1" applyAlignment="1"/>
    <xf numFmtId="4" fontId="19" fillId="0" borderId="1" xfId="12" applyNumberFormat="1" applyFont="1" applyFill="1" applyBorder="1" applyAlignment="1">
      <alignment wrapText="1"/>
    </xf>
    <xf numFmtId="4" fontId="19" fillId="0" borderId="1" xfId="8" applyNumberFormat="1" applyFont="1" applyFill="1" applyBorder="1" applyAlignment="1">
      <alignment wrapText="1"/>
    </xf>
    <xf numFmtId="4" fontId="19" fillId="0" borderId="5" xfId="0" applyNumberFormat="1" applyFont="1" applyFill="1" applyBorder="1" applyAlignment="1"/>
    <xf numFmtId="3" fontId="19" fillId="0" borderId="1" xfId="0" applyNumberFormat="1" applyFont="1" applyFill="1" applyBorder="1" applyAlignment="1">
      <alignment horizontal="center" wrapText="1"/>
    </xf>
    <xf numFmtId="4" fontId="19" fillId="0" borderId="1" xfId="0" applyNumberFormat="1" applyFont="1" applyFill="1" applyBorder="1" applyAlignment="1">
      <alignment horizontal="center" wrapText="1"/>
    </xf>
    <xf numFmtId="1" fontId="20" fillId="0" borderId="1" xfId="5" applyNumberFormat="1" applyFont="1" applyFill="1" applyBorder="1" applyAlignment="1">
      <alignment horizontal="center" vertical="center" wrapText="1"/>
    </xf>
    <xf numFmtId="2" fontId="20" fillId="0" borderId="1" xfId="5"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3" xfId="0" applyFont="1" applyFill="1" applyBorder="1" applyAlignment="1">
      <alignment vertical="center" wrapText="1"/>
    </xf>
    <xf numFmtId="3" fontId="15" fillId="0" borderId="1" xfId="0" applyNumberFormat="1" applyFont="1" applyFill="1" applyBorder="1" applyAlignment="1">
      <alignment vertical="center" wrapText="1"/>
    </xf>
    <xf numFmtId="1" fontId="19" fillId="2" borderId="1" xfId="5" applyNumberFormat="1" applyFont="1" applyFill="1" applyBorder="1" applyAlignment="1">
      <alignment horizontal="center" wrapText="1"/>
    </xf>
    <xf numFmtId="0" fontId="19" fillId="2" borderId="1" xfId="0" applyFont="1" applyFill="1" applyBorder="1" applyAlignment="1" applyProtection="1">
      <alignment horizontal="left" vertical="top" wrapText="1"/>
    </xf>
    <xf numFmtId="0" fontId="19" fillId="2" borderId="1" xfId="4" applyFont="1" applyFill="1" applyBorder="1" applyAlignment="1" applyProtection="1">
      <alignment horizontal="left" vertical="top" wrapText="1"/>
    </xf>
    <xf numFmtId="0" fontId="19" fillId="2" borderId="1" xfId="0" applyFont="1" applyFill="1" applyBorder="1" applyAlignment="1">
      <alignment horizontal="left" vertical="top" wrapText="1"/>
    </xf>
    <xf numFmtId="0" fontId="19" fillId="2" borderId="1" xfId="2" applyFont="1" applyFill="1" applyBorder="1" applyAlignment="1" applyProtection="1">
      <alignment horizontal="left" vertical="top" wrapText="1"/>
    </xf>
    <xf numFmtId="0" fontId="19" fillId="2" borderId="1" xfId="0" applyNumberFormat="1" applyFont="1" applyFill="1" applyBorder="1" applyAlignment="1" applyProtection="1">
      <alignment horizontal="left" vertical="top" wrapText="1"/>
    </xf>
    <xf numFmtId="0" fontId="19" fillId="2" borderId="1" xfId="12" applyFont="1" applyFill="1" applyBorder="1" applyAlignment="1" applyProtection="1">
      <alignment horizontal="left" vertical="top" wrapText="1"/>
    </xf>
    <xf numFmtId="0" fontId="19" fillId="2" borderId="6" xfId="0" applyFont="1" applyFill="1" applyBorder="1" applyAlignment="1" applyProtection="1">
      <alignment horizontal="left" vertical="top" wrapText="1"/>
    </xf>
    <xf numFmtId="0" fontId="19" fillId="2" borderId="1" xfId="8" applyFont="1" applyFill="1" applyBorder="1" applyAlignment="1" applyProtection="1">
      <alignment horizontal="left" vertical="top" wrapText="1"/>
    </xf>
    <xf numFmtId="0" fontId="19" fillId="2" borderId="1" xfId="0" applyFont="1" applyFill="1" applyBorder="1" applyAlignment="1" applyProtection="1">
      <alignment horizontal="left" vertical="top" wrapText="1"/>
      <protection locked="0"/>
    </xf>
    <xf numFmtId="16" fontId="19" fillId="2" borderId="4" xfId="12" applyNumberFormat="1" applyFont="1" applyFill="1" applyBorder="1" applyAlignment="1" applyProtection="1">
      <alignment horizontal="left" vertical="top" wrapText="1"/>
      <protection locked="0"/>
    </xf>
    <xf numFmtId="0" fontId="19" fillId="2" borderId="4" xfId="0" applyFont="1" applyFill="1" applyBorder="1" applyAlignment="1">
      <alignment horizontal="left" vertical="top" wrapText="1"/>
    </xf>
    <xf numFmtId="0" fontId="19" fillId="2" borderId="1" xfId="12" applyFont="1" applyFill="1" applyBorder="1" applyAlignment="1" applyProtection="1">
      <alignment horizontal="left" vertical="top" wrapText="1"/>
      <protection locked="0"/>
    </xf>
    <xf numFmtId="0" fontId="19" fillId="2" borderId="1" xfId="4" applyFont="1" applyFill="1" applyBorder="1" applyAlignment="1" applyProtection="1">
      <alignment horizontal="left" vertical="top" wrapText="1"/>
      <protection locked="0"/>
    </xf>
    <xf numFmtId="4" fontId="19" fillId="2" borderId="1" xfId="14" applyNumberFormat="1" applyFont="1" applyFill="1" applyBorder="1" applyAlignment="1" applyProtection="1">
      <alignment horizontal="left" vertical="top" wrapText="1"/>
      <protection locked="0"/>
    </xf>
    <xf numFmtId="0" fontId="19" fillId="2" borderId="2" xfId="2" applyFont="1" applyFill="1" applyBorder="1" applyAlignment="1" applyProtection="1">
      <alignment horizontal="left" vertical="top" wrapText="1"/>
    </xf>
    <xf numFmtId="0" fontId="19" fillId="2" borderId="0" xfId="0" applyFont="1" applyFill="1" applyAlignment="1">
      <alignment horizontal="left" vertical="top" wrapText="1"/>
    </xf>
    <xf numFmtId="0" fontId="19" fillId="2" borderId="1" xfId="2" applyFont="1" applyFill="1" applyBorder="1" applyAlignment="1" applyProtection="1">
      <alignment horizontal="left" vertical="top" wrapText="1"/>
      <protection locked="0"/>
    </xf>
    <xf numFmtId="0" fontId="19" fillId="2" borderId="4" xfId="0" applyFont="1" applyFill="1" applyBorder="1" applyAlignment="1">
      <alignment horizontal="left" vertical="top"/>
    </xf>
    <xf numFmtId="0" fontId="19" fillId="2" borderId="1" xfId="0" applyFont="1" applyFill="1" applyBorder="1" applyAlignment="1">
      <alignment horizontal="left" vertical="top"/>
    </xf>
    <xf numFmtId="0" fontId="19" fillId="2" borderId="1" xfId="4" applyFont="1" applyFill="1" applyBorder="1" applyAlignment="1">
      <alignment horizontal="left" vertical="top" wrapText="1"/>
    </xf>
    <xf numFmtId="0" fontId="19" fillId="2" borderId="4" xfId="12" applyFont="1" applyFill="1" applyBorder="1" applyAlignment="1">
      <alignment horizontal="left" vertical="top" wrapText="1"/>
    </xf>
    <xf numFmtId="0" fontId="19" fillId="2" borderId="1" xfId="15" applyFont="1" applyFill="1" applyBorder="1" applyAlignment="1" applyProtection="1">
      <alignment horizontal="left" vertical="top" wrapText="1"/>
    </xf>
    <xf numFmtId="0" fontId="21" fillId="0" borderId="0" xfId="0" applyFont="1" applyFill="1" applyAlignment="1"/>
    <xf numFmtId="0" fontId="21" fillId="0" borderId="0" xfId="0" applyFont="1" applyFill="1"/>
    <xf numFmtId="0" fontId="10" fillId="0" borderId="0" xfId="0" applyFont="1" applyFill="1" applyAlignment="1">
      <alignment vertical="center" wrapText="1"/>
    </xf>
    <xf numFmtId="0" fontId="1" fillId="0" borderId="0" xfId="0" applyFont="1" applyFill="1"/>
    <xf numFmtId="0" fontId="22" fillId="0" borderId="0" xfId="0" applyFont="1" applyFill="1" applyBorder="1" applyAlignment="1">
      <alignment vertical="top" wrapText="1"/>
    </xf>
    <xf numFmtId="0" fontId="22" fillId="0" borderId="0" xfId="0" applyFont="1" applyFill="1" applyBorder="1" applyAlignment="1">
      <alignment wrapText="1"/>
    </xf>
    <xf numFmtId="4" fontId="9" fillId="0" borderId="0" xfId="0" applyNumberFormat="1" applyFont="1" applyFill="1" applyAlignment="1" applyProtection="1">
      <alignment vertical="center"/>
    </xf>
    <xf numFmtId="0" fontId="12" fillId="0" borderId="0" xfId="0" applyFont="1" applyFill="1" applyAlignment="1">
      <alignment wrapText="1"/>
    </xf>
    <xf numFmtId="0" fontId="9" fillId="0" borderId="0" xfId="0" applyFont="1" applyFill="1" applyAlignment="1" applyProtection="1"/>
    <xf numFmtId="0" fontId="9" fillId="0" borderId="0" xfId="0" applyFont="1" applyFill="1" applyAlignment="1">
      <alignment horizontal="left"/>
    </xf>
    <xf numFmtId="0" fontId="13" fillId="0" borderId="0" xfId="0" applyFont="1" applyFill="1" applyAlignment="1">
      <alignment horizontal="right" vertical="center"/>
    </xf>
    <xf numFmtId="0" fontId="22" fillId="0" borderId="0" xfId="0" applyFont="1" applyFill="1" applyBorder="1" applyAlignment="1">
      <alignment horizontal="left" wrapText="1"/>
    </xf>
    <xf numFmtId="0" fontId="12" fillId="0" borderId="0" xfId="0" applyFont="1" applyFill="1" applyBorder="1" applyAlignment="1" applyProtection="1">
      <alignment horizontal="left" vertical="center"/>
    </xf>
    <xf numFmtId="0" fontId="23" fillId="0" borderId="0" xfId="0" applyFont="1" applyFill="1" applyBorder="1" applyAlignment="1" applyProtection="1"/>
    <xf numFmtId="0" fontId="24" fillId="0" borderId="0" xfId="0" applyFont="1" applyFill="1" applyAlignment="1"/>
    <xf numFmtId="4" fontId="24" fillId="0" borderId="0" xfId="0" applyNumberFormat="1" applyFont="1" applyFill="1" applyAlignment="1"/>
    <xf numFmtId="0" fontId="23" fillId="0" borderId="0" xfId="0" applyFont="1" applyFill="1" applyBorder="1" applyAlignment="1">
      <alignment horizontal="left"/>
    </xf>
    <xf numFmtId="0" fontId="24" fillId="0" borderId="0" xfId="0" applyFont="1" applyFill="1" applyAlignment="1">
      <alignment horizontal="left"/>
    </xf>
    <xf numFmtId="3" fontId="19" fillId="0" borderId="3" xfId="0" applyNumberFormat="1" applyFont="1" applyFill="1" applyBorder="1" applyAlignment="1">
      <alignment vertical="center" wrapText="1"/>
    </xf>
    <xf numFmtId="4" fontId="20" fillId="0" borderId="1" xfId="0" applyNumberFormat="1" applyFont="1" applyFill="1" applyBorder="1" applyAlignment="1">
      <alignment vertical="center" wrapText="1"/>
    </xf>
    <xf numFmtId="0" fontId="22" fillId="0" borderId="0" xfId="0" applyFont="1" applyFill="1" applyAlignment="1">
      <alignment wrapText="1"/>
    </xf>
    <xf numFmtId="0" fontId="25" fillId="0" borderId="0" xfId="0" applyFont="1" applyFill="1" applyAlignment="1"/>
    <xf numFmtId="0" fontId="26" fillId="0" borderId="0" xfId="0" applyFont="1" applyFill="1" applyAlignment="1">
      <alignment horizontal="right" vertical="center"/>
    </xf>
    <xf numFmtId="0" fontId="23" fillId="0" borderId="0" xfId="0" applyFont="1" applyFill="1" applyBorder="1" applyAlignment="1">
      <alignment horizontal="left" wrapText="1"/>
    </xf>
    <xf numFmtId="0" fontId="22" fillId="0" borderId="0" xfId="0" applyFont="1" applyFill="1" applyBorder="1" applyAlignment="1">
      <alignment horizontal="left" wrapText="1"/>
    </xf>
    <xf numFmtId="0" fontId="13" fillId="0" borderId="0" xfId="0" applyFont="1" applyFill="1" applyAlignment="1">
      <alignment horizontal="right" vertical="center"/>
    </xf>
    <xf numFmtId="0" fontId="10" fillId="0" borderId="0" xfId="0" applyFont="1" applyFill="1" applyAlignment="1">
      <alignment horizontal="right" wrapText="1"/>
    </xf>
    <xf numFmtId="0" fontId="22" fillId="0" borderId="0" xfId="0" applyFont="1" applyFill="1" applyAlignment="1">
      <alignment horizontal="left" wrapText="1"/>
    </xf>
    <xf numFmtId="0" fontId="12" fillId="0" borderId="0" xfId="0" applyFont="1" applyFill="1" applyAlignment="1">
      <alignment horizontal="left" vertical="center" wrapText="1"/>
    </xf>
    <xf numFmtId="0" fontId="12" fillId="0" borderId="0" xfId="0" applyFont="1" applyFill="1" applyAlignment="1">
      <alignment horizontal="left"/>
    </xf>
    <xf numFmtId="0" fontId="12" fillId="0" borderId="0" xfId="0" applyFont="1" applyFill="1" applyBorder="1" applyAlignment="1" applyProtection="1">
      <alignment horizontal="left" vertical="center"/>
    </xf>
    <xf numFmtId="0" fontId="26" fillId="0" borderId="0" xfId="0" applyFont="1" applyFill="1" applyAlignment="1">
      <alignment horizontal="right" vertical="center"/>
    </xf>
    <xf numFmtId="0" fontId="14" fillId="0" borderId="0" xfId="0" applyFont="1" applyFill="1" applyAlignment="1">
      <alignment horizontal="center" wrapText="1"/>
    </xf>
    <xf numFmtId="0" fontId="14" fillId="0" borderId="0" xfId="0" applyFont="1" applyFill="1" applyAlignment="1">
      <alignment horizontal="center"/>
    </xf>
    <xf numFmtId="0" fontId="6" fillId="0" borderId="7" xfId="0" applyFont="1" applyFill="1" applyBorder="1" applyAlignment="1">
      <alignment horizontal="center" vertical="center"/>
    </xf>
    <xf numFmtId="0" fontId="12" fillId="0" borderId="0" xfId="0" applyFont="1" applyFill="1" applyAlignment="1">
      <alignment horizontal="left" wrapText="1"/>
    </xf>
    <xf numFmtId="3" fontId="20" fillId="0" borderId="3" xfId="0" applyNumberFormat="1" applyFont="1" applyFill="1" applyBorder="1" applyAlignment="1">
      <alignment vertical="center" wrapText="1"/>
    </xf>
  </cellXfs>
  <cellStyles count="18">
    <cellStyle name="Обычный" xfId="0" builtinId="0"/>
    <cellStyle name="Обычный 10" xfId="9"/>
    <cellStyle name="Обычный 2" xfId="5"/>
    <cellStyle name="Обычный 2 10" xfId="13"/>
    <cellStyle name="Обычный 2 15" xfId="1"/>
    <cellStyle name="Обычный 3" xfId="3"/>
    <cellStyle name="Обычный 31" xfId="17"/>
    <cellStyle name="Обычный 33" xfId="11"/>
    <cellStyle name="Обычный 4" xfId="7"/>
    <cellStyle name="Обычный 46" xfId="4"/>
    <cellStyle name="Обычный 5" xfId="2"/>
    <cellStyle name="Обычный 5 2 2" xfId="10"/>
    <cellStyle name="Обычный_Лист1" xfId="12"/>
    <cellStyle name="Обычный_Прайс" xfId="15"/>
    <cellStyle name="Стиль 1" xfId="14"/>
    <cellStyle name="Стиль 1 5" xfId="8"/>
    <cellStyle name="Финансовый 3 9" xfId="16"/>
    <cellStyle name="Финансовый 3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86"/>
  <sheetViews>
    <sheetView tabSelected="1" zoomScale="75" zoomScaleNormal="75" workbookViewId="0">
      <selection activeCell="U20" sqref="U20"/>
    </sheetView>
  </sheetViews>
  <sheetFormatPr defaultRowHeight="12" x14ac:dyDescent="0.2"/>
  <cols>
    <col min="1" max="1" width="4.7109375" style="23" customWidth="1"/>
    <col min="2" max="2" width="21.85546875" style="47" customWidth="1"/>
    <col min="3" max="3" width="21.5703125" style="47" customWidth="1"/>
    <col min="4" max="4" width="7.140625" style="24" customWidth="1"/>
    <col min="5" max="5" width="7.42578125" style="24" customWidth="1"/>
    <col min="6" max="6" width="10.7109375" style="48" customWidth="1"/>
    <col min="7" max="7" width="12.7109375" style="48" customWidth="1"/>
    <col min="8" max="36" width="9.5703125" style="23" customWidth="1"/>
    <col min="37" max="37" width="10.140625" style="23" customWidth="1"/>
    <col min="38" max="38" width="6.85546875" style="23" customWidth="1"/>
    <col min="39" max="39" width="5.42578125" style="23" customWidth="1"/>
    <col min="40" max="16384" width="9.140625" style="23"/>
  </cols>
  <sheetData>
    <row r="1" spans="1:39" s="10" customFormat="1" ht="33.75" customHeight="1" x14ac:dyDescent="0.2">
      <c r="B1" s="11" t="s">
        <v>27</v>
      </c>
      <c r="C1" s="12"/>
      <c r="D1" s="13"/>
      <c r="E1" s="14"/>
      <c r="F1" s="144"/>
      <c r="G1" s="159"/>
      <c r="H1" s="159"/>
      <c r="I1" s="159"/>
      <c r="J1" s="159"/>
      <c r="K1" s="159"/>
      <c r="L1" s="159"/>
      <c r="M1" s="159"/>
      <c r="N1" s="159"/>
      <c r="O1" s="159"/>
      <c r="P1" s="159"/>
      <c r="Q1" s="159"/>
      <c r="R1" s="159"/>
      <c r="S1" s="159"/>
      <c r="T1" s="159"/>
      <c r="U1" s="144"/>
      <c r="V1" s="144"/>
      <c r="W1" s="144"/>
      <c r="X1" s="144"/>
      <c r="Y1" s="144"/>
      <c r="Z1" s="144"/>
      <c r="AA1" s="144"/>
      <c r="AB1" s="144"/>
      <c r="AC1" s="144"/>
      <c r="AD1" s="144"/>
      <c r="AE1" s="144"/>
      <c r="AF1" s="156"/>
      <c r="AG1" s="156"/>
      <c r="AH1" s="165" t="s">
        <v>28</v>
      </c>
      <c r="AI1" s="165"/>
      <c r="AJ1" s="165"/>
      <c r="AK1" s="165"/>
      <c r="AL1" s="165"/>
      <c r="AM1" s="165"/>
    </row>
    <row r="2" spans="1:39" s="10" customFormat="1" ht="36" customHeight="1" x14ac:dyDescent="0.2">
      <c r="A2" s="15"/>
      <c r="B2" s="11" t="s">
        <v>29</v>
      </c>
      <c r="C2" s="12"/>
      <c r="D2" s="13"/>
      <c r="E2" s="144"/>
      <c r="F2" s="159"/>
      <c r="G2" s="159"/>
      <c r="H2" s="159"/>
      <c r="I2" s="159"/>
      <c r="J2" s="159"/>
      <c r="K2" s="159"/>
      <c r="L2" s="159"/>
      <c r="M2" s="159"/>
      <c r="N2" s="159"/>
      <c r="O2" s="159"/>
      <c r="P2" s="159"/>
      <c r="Q2" s="159"/>
      <c r="R2" s="159"/>
      <c r="S2" s="159"/>
      <c r="T2" s="159"/>
      <c r="U2" s="144"/>
      <c r="V2" s="144"/>
      <c r="W2" s="144"/>
      <c r="X2" s="144"/>
      <c r="Y2" s="144"/>
      <c r="Z2" s="144"/>
      <c r="AA2" s="144"/>
      <c r="AB2" s="144"/>
      <c r="AC2" s="144"/>
      <c r="AD2" s="144"/>
      <c r="AE2" s="144"/>
      <c r="AF2" s="156"/>
      <c r="AG2" s="156"/>
      <c r="AH2" s="165" t="s">
        <v>30</v>
      </c>
      <c r="AI2" s="165"/>
      <c r="AJ2" s="165"/>
      <c r="AK2" s="165"/>
      <c r="AL2" s="165"/>
      <c r="AM2" s="165"/>
    </row>
    <row r="3" spans="1:39" s="10" customFormat="1" ht="39.75" customHeight="1" x14ac:dyDescent="0.2">
      <c r="A3" s="15"/>
      <c r="B3" s="12"/>
      <c r="C3" s="12"/>
      <c r="D3" s="13"/>
      <c r="E3" s="159"/>
      <c r="F3" s="159"/>
      <c r="G3" s="159"/>
      <c r="H3" s="159"/>
      <c r="I3" s="159"/>
      <c r="J3" s="159"/>
      <c r="K3" s="159"/>
      <c r="L3" s="159"/>
      <c r="M3" s="159"/>
      <c r="N3" s="159"/>
      <c r="O3" s="159"/>
      <c r="P3" s="159"/>
      <c r="Q3" s="159"/>
      <c r="R3" s="159"/>
      <c r="S3" s="159"/>
      <c r="T3" s="159"/>
      <c r="U3" s="144"/>
      <c r="V3" s="144"/>
      <c r="W3" s="144"/>
      <c r="X3" s="144"/>
      <c r="Y3" s="144"/>
      <c r="Z3" s="144"/>
      <c r="AA3" s="144"/>
      <c r="AB3" s="144"/>
      <c r="AC3" s="144"/>
      <c r="AD3" s="144"/>
      <c r="AE3" s="144"/>
      <c r="AF3" s="165" t="s">
        <v>499</v>
      </c>
      <c r="AG3" s="165"/>
      <c r="AH3" s="165"/>
      <c r="AI3" s="165"/>
      <c r="AJ3" s="165"/>
      <c r="AK3" s="165"/>
      <c r="AL3" s="165"/>
      <c r="AM3" s="165"/>
    </row>
    <row r="4" spans="1:39" s="10" customFormat="1" ht="11.25" customHeight="1" x14ac:dyDescent="0.2">
      <c r="A4" s="15"/>
      <c r="B4" s="160"/>
      <c r="C4" s="160"/>
      <c r="D4" s="160"/>
      <c r="E4" s="160"/>
      <c r="F4" s="160"/>
      <c r="G4" s="13"/>
      <c r="H4" s="13"/>
      <c r="I4" s="13"/>
      <c r="J4" s="13"/>
      <c r="K4" s="13"/>
    </row>
    <row r="5" spans="1:39" s="10" customFormat="1" ht="21.75" customHeight="1" x14ac:dyDescent="0.25">
      <c r="A5" s="166" t="s">
        <v>31</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
      <c r="AH5" s="16"/>
      <c r="AI5" s="16"/>
      <c r="AJ5" s="16"/>
      <c r="AK5" s="16"/>
    </row>
    <row r="6" spans="1:39" s="10" customFormat="1" ht="20.25" customHeight="1" x14ac:dyDescent="0.25">
      <c r="A6" s="166" t="s">
        <v>32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
      <c r="AH6" s="16"/>
      <c r="AI6" s="16"/>
      <c r="AJ6" s="16"/>
      <c r="AK6" s="16"/>
    </row>
    <row r="7" spans="1:39" s="10" customFormat="1" ht="19.5" customHeight="1" x14ac:dyDescent="0.25">
      <c r="A7" s="167" t="s">
        <v>33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7"/>
      <c r="AH7" s="17"/>
      <c r="AI7" s="17"/>
      <c r="AJ7" s="17"/>
      <c r="AK7" s="17"/>
    </row>
    <row r="8" spans="1:39" s="2" customFormat="1" ht="15" x14ac:dyDescent="0.25">
      <c r="A8" s="1"/>
      <c r="B8" s="5"/>
      <c r="C8" s="4"/>
      <c r="E8" s="3"/>
      <c r="F8" s="3"/>
      <c r="G8" s="3"/>
    </row>
    <row r="9" spans="1:39" s="2" customFormat="1" ht="39.75" customHeight="1" x14ac:dyDescent="0.25">
      <c r="A9" s="168" t="s">
        <v>25</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row>
    <row r="10" spans="1:39" s="25" customFormat="1" ht="51" customHeight="1" x14ac:dyDescent="0.25">
      <c r="A10" s="104" t="s">
        <v>0</v>
      </c>
      <c r="B10" s="105" t="s">
        <v>1</v>
      </c>
      <c r="C10" s="105" t="s">
        <v>2</v>
      </c>
      <c r="D10" s="105" t="s">
        <v>3</v>
      </c>
      <c r="E10" s="106" t="s">
        <v>5</v>
      </c>
      <c r="F10" s="107" t="s">
        <v>4</v>
      </c>
      <c r="G10" s="107" t="s">
        <v>6</v>
      </c>
      <c r="H10" s="110" t="s">
        <v>38</v>
      </c>
      <c r="I10" s="108" t="s">
        <v>429</v>
      </c>
      <c r="J10" s="110" t="s">
        <v>430</v>
      </c>
      <c r="K10" s="110" t="s">
        <v>431</v>
      </c>
      <c r="L10" s="110" t="s">
        <v>432</v>
      </c>
      <c r="M10" s="110" t="s">
        <v>433</v>
      </c>
      <c r="N10" s="110" t="s">
        <v>434</v>
      </c>
      <c r="O10" s="110" t="s">
        <v>435</v>
      </c>
      <c r="P10" s="110" t="s">
        <v>436</v>
      </c>
      <c r="Q10" s="110" t="s">
        <v>437</v>
      </c>
      <c r="R10" s="110" t="s">
        <v>438</v>
      </c>
      <c r="S10" s="110" t="s">
        <v>439</v>
      </c>
      <c r="T10" s="110" t="s">
        <v>440</v>
      </c>
      <c r="U10" s="110" t="s">
        <v>454</v>
      </c>
      <c r="V10" s="110" t="s">
        <v>441</v>
      </c>
      <c r="W10" s="110" t="s">
        <v>35</v>
      </c>
      <c r="X10" s="110" t="s">
        <v>453</v>
      </c>
      <c r="Y10" s="110" t="s">
        <v>442</v>
      </c>
      <c r="Z10" s="110" t="s">
        <v>452</v>
      </c>
      <c r="AA10" s="110" t="s">
        <v>443</v>
      </c>
      <c r="AB10" s="110" t="s">
        <v>444</v>
      </c>
      <c r="AC10" s="110" t="s">
        <v>445</v>
      </c>
      <c r="AD10" s="110" t="s">
        <v>446</v>
      </c>
      <c r="AE10" s="110" t="s">
        <v>34</v>
      </c>
      <c r="AF10" s="110" t="s">
        <v>37</v>
      </c>
      <c r="AG10" s="110" t="s">
        <v>447</v>
      </c>
      <c r="AH10" s="110" t="s">
        <v>466</v>
      </c>
      <c r="AI10" s="110" t="s">
        <v>36</v>
      </c>
      <c r="AJ10" s="110" t="s">
        <v>448</v>
      </c>
      <c r="AK10" s="110" t="s">
        <v>449</v>
      </c>
      <c r="AL10" s="110" t="s">
        <v>450</v>
      </c>
      <c r="AM10" s="110" t="s">
        <v>451</v>
      </c>
    </row>
    <row r="11" spans="1:39" ht="37.5" customHeight="1" x14ac:dyDescent="0.2">
      <c r="A11" s="26">
        <v>1</v>
      </c>
      <c r="B11" s="53" t="s">
        <v>287</v>
      </c>
      <c r="C11" s="53" t="s">
        <v>289</v>
      </c>
      <c r="D11" s="51" t="s">
        <v>288</v>
      </c>
      <c r="E11" s="43">
        <v>120</v>
      </c>
      <c r="F11" s="52">
        <v>6249</v>
      </c>
      <c r="G11" s="49">
        <f>E11*F11</f>
        <v>749880</v>
      </c>
      <c r="H11" s="152"/>
      <c r="I11" s="109"/>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70">
        <v>6249</v>
      </c>
    </row>
    <row r="12" spans="1:39" ht="22.5" customHeight="1" x14ac:dyDescent="0.2">
      <c r="A12" s="26">
        <v>2</v>
      </c>
      <c r="B12" s="53" t="s">
        <v>42</v>
      </c>
      <c r="C12" s="53" t="s">
        <v>43</v>
      </c>
      <c r="D12" s="32" t="s">
        <v>44</v>
      </c>
      <c r="E12" s="89">
        <v>70000</v>
      </c>
      <c r="F12" s="45">
        <v>16.05</v>
      </c>
      <c r="G12" s="49">
        <f t="shared" ref="G12:G75" si="0">E12*F12</f>
        <v>1123500</v>
      </c>
      <c r="H12" s="153"/>
      <c r="I12" s="153"/>
      <c r="J12" s="153"/>
      <c r="K12" s="153">
        <v>15</v>
      </c>
      <c r="L12" s="153"/>
      <c r="M12" s="153"/>
      <c r="N12" s="153"/>
      <c r="O12" s="153"/>
      <c r="P12" s="153">
        <v>15.4</v>
      </c>
      <c r="Q12" s="153"/>
      <c r="R12" s="153"/>
      <c r="S12" s="153"/>
      <c r="T12" s="153"/>
      <c r="U12" s="153"/>
      <c r="V12" s="153"/>
      <c r="W12" s="153"/>
      <c r="X12" s="153">
        <v>11.89</v>
      </c>
      <c r="Y12" s="153"/>
      <c r="Z12" s="153"/>
      <c r="AA12" s="153"/>
      <c r="AB12" s="153"/>
      <c r="AC12" s="153"/>
      <c r="AD12" s="153"/>
      <c r="AE12" s="153"/>
      <c r="AF12" s="153">
        <v>15.16</v>
      </c>
      <c r="AG12" s="153">
        <v>15</v>
      </c>
      <c r="AH12" s="153"/>
      <c r="AI12" s="153">
        <v>15.4</v>
      </c>
      <c r="AJ12" s="153">
        <v>15</v>
      </c>
      <c r="AK12" s="153"/>
      <c r="AL12" s="153"/>
      <c r="AM12" s="153"/>
    </row>
    <row r="13" spans="1:39" ht="22.5" customHeight="1" x14ac:dyDescent="0.2">
      <c r="A13" s="26">
        <v>3</v>
      </c>
      <c r="B13" s="54" t="s">
        <v>45</v>
      </c>
      <c r="C13" s="55" t="s">
        <v>46</v>
      </c>
      <c r="D13" s="56" t="s">
        <v>7</v>
      </c>
      <c r="E13" s="90">
        <v>16000</v>
      </c>
      <c r="F13" s="93">
        <v>21.16</v>
      </c>
      <c r="G13" s="49">
        <f t="shared" si="0"/>
        <v>338560</v>
      </c>
      <c r="H13" s="153"/>
      <c r="I13" s="153"/>
      <c r="J13" s="153"/>
      <c r="K13" s="153">
        <v>19.8</v>
      </c>
      <c r="L13" s="153"/>
      <c r="M13" s="153"/>
      <c r="N13" s="153"/>
      <c r="O13" s="153"/>
      <c r="P13" s="153">
        <v>20.3</v>
      </c>
      <c r="Q13" s="153"/>
      <c r="R13" s="153"/>
      <c r="S13" s="153"/>
      <c r="T13" s="153"/>
      <c r="U13" s="153"/>
      <c r="V13" s="153"/>
      <c r="W13" s="153"/>
      <c r="X13" s="153">
        <v>15.67</v>
      </c>
      <c r="Y13" s="153"/>
      <c r="Z13" s="153"/>
      <c r="AA13" s="153"/>
      <c r="AB13" s="153"/>
      <c r="AC13" s="153"/>
      <c r="AD13" s="153"/>
      <c r="AE13" s="153"/>
      <c r="AF13" s="153">
        <v>19.98</v>
      </c>
      <c r="AG13" s="153">
        <v>19.5</v>
      </c>
      <c r="AH13" s="153"/>
      <c r="AI13" s="153">
        <v>18.3</v>
      </c>
      <c r="AJ13" s="153">
        <v>19</v>
      </c>
      <c r="AK13" s="153"/>
      <c r="AL13" s="153"/>
      <c r="AM13" s="153"/>
    </row>
    <row r="14" spans="1:39" ht="22.5" customHeight="1" x14ac:dyDescent="0.2">
      <c r="A14" s="26">
        <v>4</v>
      </c>
      <c r="B14" s="31" t="s">
        <v>47</v>
      </c>
      <c r="C14" s="31" t="s">
        <v>48</v>
      </c>
      <c r="D14" s="32" t="s">
        <v>49</v>
      </c>
      <c r="E14" s="89">
        <v>100000</v>
      </c>
      <c r="F14" s="45">
        <v>5.5</v>
      </c>
      <c r="G14" s="49">
        <f t="shared" si="0"/>
        <v>550000</v>
      </c>
      <c r="H14" s="153"/>
      <c r="I14" s="153"/>
      <c r="J14" s="153"/>
      <c r="K14" s="153"/>
      <c r="L14" s="153"/>
      <c r="M14" s="153"/>
      <c r="N14" s="153">
        <v>5.5</v>
      </c>
      <c r="O14" s="153"/>
      <c r="P14" s="153"/>
      <c r="Q14" s="153"/>
      <c r="R14" s="153"/>
      <c r="S14" s="153"/>
      <c r="T14" s="153"/>
      <c r="U14" s="153"/>
      <c r="V14" s="153">
        <v>4.4000000000000004</v>
      </c>
      <c r="W14" s="153"/>
      <c r="X14" s="153"/>
      <c r="Y14" s="153">
        <v>4.7</v>
      </c>
      <c r="Z14" s="153"/>
      <c r="AA14" s="153"/>
      <c r="AB14" s="153"/>
      <c r="AC14" s="153"/>
      <c r="AD14" s="153"/>
      <c r="AE14" s="153">
        <v>5.19</v>
      </c>
      <c r="AF14" s="153"/>
      <c r="AG14" s="153">
        <v>4.5</v>
      </c>
      <c r="AH14" s="153"/>
      <c r="AI14" s="153"/>
      <c r="AJ14" s="153"/>
      <c r="AK14" s="153"/>
      <c r="AL14" s="153"/>
      <c r="AM14" s="153"/>
    </row>
    <row r="15" spans="1:39" ht="22.5" customHeight="1" x14ac:dyDescent="0.2">
      <c r="A15" s="26">
        <v>5</v>
      </c>
      <c r="B15" s="31" t="s">
        <v>50</v>
      </c>
      <c r="C15" s="31" t="s">
        <v>51</v>
      </c>
      <c r="D15" s="51" t="s">
        <v>52</v>
      </c>
      <c r="E15" s="89">
        <v>85000</v>
      </c>
      <c r="F15" s="45">
        <v>6.5</v>
      </c>
      <c r="G15" s="49">
        <f t="shared" si="0"/>
        <v>552500</v>
      </c>
      <c r="H15" s="153"/>
      <c r="I15" s="153"/>
      <c r="J15" s="153"/>
      <c r="K15" s="153"/>
      <c r="L15" s="153"/>
      <c r="M15" s="153"/>
      <c r="N15" s="153">
        <v>8.3000000000000007</v>
      </c>
      <c r="O15" s="153"/>
      <c r="P15" s="153"/>
      <c r="Q15" s="153"/>
      <c r="R15" s="153"/>
      <c r="S15" s="153"/>
      <c r="T15" s="153"/>
      <c r="U15" s="153"/>
      <c r="V15" s="153">
        <v>6.2</v>
      </c>
      <c r="W15" s="153"/>
      <c r="X15" s="153"/>
      <c r="Y15" s="153"/>
      <c r="Z15" s="153"/>
      <c r="AA15" s="153"/>
      <c r="AB15" s="153"/>
      <c r="AC15" s="153"/>
      <c r="AD15" s="153"/>
      <c r="AE15" s="153"/>
      <c r="AF15" s="153"/>
      <c r="AG15" s="153">
        <v>5.45</v>
      </c>
      <c r="AH15" s="153"/>
      <c r="AI15" s="153"/>
      <c r="AJ15" s="153"/>
      <c r="AK15" s="153"/>
      <c r="AL15" s="153"/>
      <c r="AM15" s="153"/>
    </row>
    <row r="16" spans="1:39" ht="22.5" customHeight="1" x14ac:dyDescent="0.2">
      <c r="A16" s="26">
        <v>6</v>
      </c>
      <c r="B16" s="53" t="s">
        <v>53</v>
      </c>
      <c r="C16" s="31" t="s">
        <v>54</v>
      </c>
      <c r="D16" s="51" t="s">
        <v>7</v>
      </c>
      <c r="E16" s="89">
        <v>5500</v>
      </c>
      <c r="F16" s="45">
        <v>66.5</v>
      </c>
      <c r="G16" s="49">
        <f t="shared" si="0"/>
        <v>365750</v>
      </c>
      <c r="H16" s="153"/>
      <c r="I16" s="153"/>
      <c r="J16" s="153"/>
      <c r="K16" s="153"/>
      <c r="L16" s="153"/>
      <c r="M16" s="153"/>
      <c r="N16" s="153"/>
      <c r="O16" s="153"/>
      <c r="P16" s="153"/>
      <c r="Q16" s="153"/>
      <c r="R16" s="153"/>
      <c r="S16" s="153"/>
      <c r="T16" s="153"/>
      <c r="U16" s="153"/>
      <c r="V16" s="153"/>
      <c r="W16" s="153">
        <v>65</v>
      </c>
      <c r="X16" s="153">
        <v>65</v>
      </c>
      <c r="Y16" s="153"/>
      <c r="Z16" s="153"/>
      <c r="AA16" s="153"/>
      <c r="AB16" s="153"/>
      <c r="AC16" s="153"/>
      <c r="AD16" s="153"/>
      <c r="AE16" s="153"/>
      <c r="AF16" s="153"/>
      <c r="AG16" s="153"/>
      <c r="AH16" s="153"/>
      <c r="AI16" s="153"/>
      <c r="AJ16" s="153"/>
      <c r="AK16" s="153"/>
      <c r="AL16" s="153"/>
      <c r="AM16" s="153"/>
    </row>
    <row r="17" spans="1:39" ht="22.5" customHeight="1" x14ac:dyDescent="0.2">
      <c r="A17" s="26">
        <v>7</v>
      </c>
      <c r="B17" s="53" t="s">
        <v>53</v>
      </c>
      <c r="C17" s="53" t="s">
        <v>55</v>
      </c>
      <c r="D17" s="51" t="s">
        <v>7</v>
      </c>
      <c r="E17" s="89">
        <v>4000</v>
      </c>
      <c r="F17" s="45">
        <v>66.5</v>
      </c>
      <c r="G17" s="49">
        <f t="shared" si="0"/>
        <v>266000</v>
      </c>
      <c r="H17" s="153"/>
      <c r="I17" s="153"/>
      <c r="J17" s="153"/>
      <c r="K17" s="153"/>
      <c r="L17" s="153"/>
      <c r="M17" s="153"/>
      <c r="N17" s="153"/>
      <c r="O17" s="153"/>
      <c r="P17" s="153"/>
      <c r="Q17" s="153"/>
      <c r="R17" s="153"/>
      <c r="S17" s="153"/>
      <c r="T17" s="153"/>
      <c r="U17" s="153"/>
      <c r="V17" s="153"/>
      <c r="W17" s="153">
        <v>65</v>
      </c>
      <c r="X17" s="153">
        <v>65</v>
      </c>
      <c r="Y17" s="153"/>
      <c r="Z17" s="153"/>
      <c r="AA17" s="153"/>
      <c r="AB17" s="153"/>
      <c r="AC17" s="153"/>
      <c r="AD17" s="153"/>
      <c r="AE17" s="153"/>
      <c r="AF17" s="153"/>
      <c r="AG17" s="153"/>
      <c r="AH17" s="153"/>
      <c r="AI17" s="153"/>
      <c r="AJ17" s="153"/>
      <c r="AK17" s="153"/>
      <c r="AL17" s="153"/>
      <c r="AM17" s="153"/>
    </row>
    <row r="18" spans="1:39" ht="22.5" customHeight="1" x14ac:dyDescent="0.2">
      <c r="A18" s="26">
        <v>8</v>
      </c>
      <c r="B18" s="53" t="s">
        <v>53</v>
      </c>
      <c r="C18" s="53" t="s">
        <v>56</v>
      </c>
      <c r="D18" s="51" t="s">
        <v>7</v>
      </c>
      <c r="E18" s="89">
        <v>1500</v>
      </c>
      <c r="F18" s="45">
        <v>66.5</v>
      </c>
      <c r="G18" s="49">
        <f t="shared" si="0"/>
        <v>99750</v>
      </c>
      <c r="H18" s="153"/>
      <c r="I18" s="153"/>
      <c r="J18" s="153"/>
      <c r="K18" s="153"/>
      <c r="L18" s="153"/>
      <c r="M18" s="153"/>
      <c r="N18" s="153"/>
      <c r="O18" s="153"/>
      <c r="P18" s="153"/>
      <c r="Q18" s="153"/>
      <c r="R18" s="153"/>
      <c r="S18" s="153"/>
      <c r="T18" s="153"/>
      <c r="U18" s="153"/>
      <c r="V18" s="153"/>
      <c r="W18" s="153"/>
      <c r="X18" s="153">
        <v>65</v>
      </c>
      <c r="Y18" s="153"/>
      <c r="Z18" s="153"/>
      <c r="AA18" s="153"/>
      <c r="AB18" s="153"/>
      <c r="AC18" s="153"/>
      <c r="AD18" s="153"/>
      <c r="AE18" s="153"/>
      <c r="AF18" s="153"/>
      <c r="AG18" s="153"/>
      <c r="AH18" s="153"/>
      <c r="AI18" s="153"/>
      <c r="AJ18" s="153"/>
      <c r="AK18" s="153"/>
      <c r="AL18" s="153"/>
      <c r="AM18" s="153"/>
    </row>
    <row r="19" spans="1:39" ht="22.5" customHeight="1" x14ac:dyDescent="0.2">
      <c r="A19" s="26">
        <v>9</v>
      </c>
      <c r="B19" s="53" t="s">
        <v>53</v>
      </c>
      <c r="C19" s="53" t="s">
        <v>57</v>
      </c>
      <c r="D19" s="51" t="s">
        <v>7</v>
      </c>
      <c r="E19" s="89">
        <v>1200</v>
      </c>
      <c r="F19" s="45">
        <v>66.5</v>
      </c>
      <c r="G19" s="49">
        <f t="shared" si="0"/>
        <v>79800</v>
      </c>
      <c r="H19" s="153"/>
      <c r="I19" s="153"/>
      <c r="J19" s="153"/>
      <c r="K19" s="153"/>
      <c r="L19" s="153"/>
      <c r="M19" s="153"/>
      <c r="N19" s="153"/>
      <c r="O19" s="153"/>
      <c r="P19" s="153"/>
      <c r="Q19" s="153"/>
      <c r="R19" s="153"/>
      <c r="S19" s="153"/>
      <c r="T19" s="153"/>
      <c r="U19" s="153"/>
      <c r="V19" s="153"/>
      <c r="W19" s="153"/>
      <c r="X19" s="153">
        <v>65</v>
      </c>
      <c r="Y19" s="153"/>
      <c r="Z19" s="153"/>
      <c r="AA19" s="153"/>
      <c r="AB19" s="153"/>
      <c r="AC19" s="153"/>
      <c r="AD19" s="153"/>
      <c r="AE19" s="153"/>
      <c r="AF19" s="153"/>
      <c r="AG19" s="153"/>
      <c r="AH19" s="153"/>
      <c r="AI19" s="153"/>
      <c r="AJ19" s="153"/>
      <c r="AK19" s="153"/>
      <c r="AL19" s="153"/>
      <c r="AM19" s="153"/>
    </row>
    <row r="20" spans="1:39" ht="22.5" customHeight="1" x14ac:dyDescent="0.2">
      <c r="A20" s="26">
        <v>10</v>
      </c>
      <c r="B20" s="53" t="s">
        <v>53</v>
      </c>
      <c r="C20" s="53" t="s">
        <v>58</v>
      </c>
      <c r="D20" s="51" t="s">
        <v>7</v>
      </c>
      <c r="E20" s="89">
        <v>600</v>
      </c>
      <c r="F20" s="45">
        <v>66.5</v>
      </c>
      <c r="G20" s="49">
        <f t="shared" si="0"/>
        <v>39900</v>
      </c>
      <c r="H20" s="153"/>
      <c r="I20" s="153"/>
      <c r="J20" s="153"/>
      <c r="K20" s="153"/>
      <c r="L20" s="153"/>
      <c r="M20" s="153"/>
      <c r="N20" s="153"/>
      <c r="O20" s="153"/>
      <c r="P20" s="153"/>
      <c r="Q20" s="153"/>
      <c r="R20" s="153"/>
      <c r="S20" s="153"/>
      <c r="T20" s="153"/>
      <c r="U20" s="153"/>
      <c r="V20" s="153"/>
      <c r="W20" s="153"/>
      <c r="X20" s="153">
        <v>65</v>
      </c>
      <c r="Y20" s="153"/>
      <c r="Z20" s="153"/>
      <c r="AA20" s="153"/>
      <c r="AB20" s="153"/>
      <c r="AC20" s="153"/>
      <c r="AD20" s="153"/>
      <c r="AE20" s="153"/>
      <c r="AF20" s="153"/>
      <c r="AG20" s="153"/>
      <c r="AH20" s="153"/>
      <c r="AI20" s="153"/>
      <c r="AJ20" s="153"/>
      <c r="AK20" s="153"/>
      <c r="AL20" s="153"/>
      <c r="AM20" s="153"/>
    </row>
    <row r="21" spans="1:39" ht="22.5" customHeight="1" x14ac:dyDescent="0.2">
      <c r="A21" s="26">
        <v>11</v>
      </c>
      <c r="B21" s="31" t="s">
        <v>59</v>
      </c>
      <c r="C21" s="31" t="s">
        <v>60</v>
      </c>
      <c r="D21" s="51" t="s">
        <v>7</v>
      </c>
      <c r="E21" s="89">
        <v>170000</v>
      </c>
      <c r="F21" s="45">
        <v>5.8</v>
      </c>
      <c r="G21" s="49">
        <f t="shared" si="0"/>
        <v>986000</v>
      </c>
      <c r="H21" s="153"/>
      <c r="I21" s="153"/>
      <c r="J21" s="153"/>
      <c r="K21" s="153"/>
      <c r="L21" s="153"/>
      <c r="M21" s="153"/>
      <c r="N21" s="153">
        <v>5.8</v>
      </c>
      <c r="O21" s="153"/>
      <c r="P21" s="153">
        <v>5.7</v>
      </c>
      <c r="Q21" s="153"/>
      <c r="R21" s="153"/>
      <c r="S21" s="153"/>
      <c r="T21" s="153"/>
      <c r="U21" s="153"/>
      <c r="V21" s="153">
        <v>5.4</v>
      </c>
      <c r="W21" s="153"/>
      <c r="X21" s="153"/>
      <c r="Y21" s="153">
        <v>5.76</v>
      </c>
      <c r="Z21" s="153"/>
      <c r="AA21" s="153"/>
      <c r="AB21" s="153"/>
      <c r="AC21" s="153"/>
      <c r="AD21" s="153"/>
      <c r="AE21" s="153"/>
      <c r="AF21" s="153"/>
      <c r="AG21" s="153"/>
      <c r="AH21" s="153"/>
      <c r="AI21" s="153"/>
      <c r="AJ21" s="153"/>
      <c r="AK21" s="153"/>
      <c r="AL21" s="153"/>
      <c r="AM21" s="153"/>
    </row>
    <row r="22" spans="1:39" ht="22.5" customHeight="1" x14ac:dyDescent="0.2">
      <c r="A22" s="111">
        <v>12</v>
      </c>
      <c r="B22" s="115" t="s">
        <v>61</v>
      </c>
      <c r="C22" s="115" t="s">
        <v>62</v>
      </c>
      <c r="D22" s="32" t="s">
        <v>63</v>
      </c>
      <c r="E22" s="89">
        <v>5</v>
      </c>
      <c r="F22" s="45">
        <v>1820</v>
      </c>
      <c r="G22" s="49">
        <f t="shared" si="0"/>
        <v>9100</v>
      </c>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row>
    <row r="23" spans="1:39" ht="22.5" customHeight="1" x14ac:dyDescent="0.2">
      <c r="A23" s="26">
        <v>13</v>
      </c>
      <c r="B23" s="53" t="s">
        <v>344</v>
      </c>
      <c r="C23" s="53" t="s">
        <v>64</v>
      </c>
      <c r="D23" s="51" t="s">
        <v>7</v>
      </c>
      <c r="E23" s="89">
        <v>40</v>
      </c>
      <c r="F23" s="94">
        <v>365</v>
      </c>
      <c r="G23" s="49">
        <f t="shared" si="0"/>
        <v>14600</v>
      </c>
      <c r="H23" s="153"/>
      <c r="I23" s="153"/>
      <c r="J23" s="153"/>
      <c r="K23" s="153"/>
      <c r="L23" s="153"/>
      <c r="M23" s="153"/>
      <c r="N23" s="153"/>
      <c r="O23" s="153"/>
      <c r="P23" s="153"/>
      <c r="Q23" s="153"/>
      <c r="R23" s="153">
        <v>365</v>
      </c>
      <c r="S23" s="153"/>
      <c r="T23" s="153"/>
      <c r="U23" s="153"/>
      <c r="V23" s="153"/>
      <c r="W23" s="153"/>
      <c r="X23" s="153"/>
      <c r="Y23" s="153"/>
      <c r="Z23" s="153"/>
      <c r="AA23" s="153"/>
      <c r="AB23" s="153"/>
      <c r="AC23" s="153"/>
      <c r="AD23" s="153"/>
      <c r="AE23" s="153"/>
      <c r="AF23" s="153"/>
      <c r="AG23" s="153"/>
      <c r="AH23" s="153"/>
      <c r="AI23" s="153"/>
      <c r="AJ23" s="153"/>
      <c r="AK23" s="153"/>
      <c r="AL23" s="153"/>
      <c r="AM23" s="153"/>
    </row>
    <row r="24" spans="1:39" ht="26.25" customHeight="1" x14ac:dyDescent="0.2">
      <c r="A24" s="26">
        <v>14</v>
      </c>
      <c r="B24" s="57" t="s">
        <v>65</v>
      </c>
      <c r="C24" s="57" t="s">
        <v>66</v>
      </c>
      <c r="D24" s="32" t="s">
        <v>7</v>
      </c>
      <c r="E24" s="89">
        <v>1000</v>
      </c>
      <c r="F24" s="45">
        <v>60</v>
      </c>
      <c r="G24" s="49">
        <f t="shared" si="0"/>
        <v>60000</v>
      </c>
      <c r="H24" s="153"/>
      <c r="I24" s="153"/>
      <c r="J24" s="153"/>
      <c r="K24" s="153"/>
      <c r="L24" s="153"/>
      <c r="M24" s="153"/>
      <c r="N24" s="153"/>
      <c r="O24" s="153"/>
      <c r="P24" s="153"/>
      <c r="Q24" s="153"/>
      <c r="R24" s="153">
        <v>60</v>
      </c>
      <c r="S24" s="153"/>
      <c r="T24" s="153"/>
      <c r="U24" s="153"/>
      <c r="V24" s="153"/>
      <c r="W24" s="153"/>
      <c r="X24" s="153"/>
      <c r="Y24" s="153"/>
      <c r="Z24" s="153"/>
      <c r="AA24" s="153"/>
      <c r="AB24" s="153"/>
      <c r="AC24" s="153"/>
      <c r="AD24" s="153"/>
      <c r="AE24" s="153">
        <v>29.9</v>
      </c>
      <c r="AF24" s="153">
        <v>40.799999999999997</v>
      </c>
      <c r="AG24" s="153"/>
      <c r="AH24" s="153"/>
      <c r="AI24" s="153">
        <v>41</v>
      </c>
      <c r="AJ24" s="153">
        <v>55</v>
      </c>
      <c r="AK24" s="153"/>
      <c r="AL24" s="153"/>
      <c r="AM24" s="153"/>
    </row>
    <row r="25" spans="1:39" ht="26.25" customHeight="1" x14ac:dyDescent="0.2">
      <c r="A25" s="26">
        <v>15</v>
      </c>
      <c r="B25" s="53" t="s">
        <v>67</v>
      </c>
      <c r="C25" s="53" t="s">
        <v>68</v>
      </c>
      <c r="D25" s="32" t="s">
        <v>7</v>
      </c>
      <c r="E25" s="89">
        <v>1000</v>
      </c>
      <c r="F25" s="45">
        <v>42</v>
      </c>
      <c r="G25" s="49">
        <f t="shared" si="0"/>
        <v>42000</v>
      </c>
      <c r="H25" s="153"/>
      <c r="I25" s="153"/>
      <c r="J25" s="153"/>
      <c r="K25" s="153">
        <v>36</v>
      </c>
      <c r="L25" s="153"/>
      <c r="M25" s="153"/>
      <c r="N25" s="153"/>
      <c r="O25" s="153"/>
      <c r="P25" s="153"/>
      <c r="Q25" s="153"/>
      <c r="R25" s="153">
        <v>42</v>
      </c>
      <c r="S25" s="153"/>
      <c r="T25" s="153"/>
      <c r="U25" s="153"/>
      <c r="V25" s="153"/>
      <c r="W25" s="153"/>
      <c r="X25" s="153"/>
      <c r="Y25" s="153"/>
      <c r="Z25" s="153"/>
      <c r="AA25" s="153"/>
      <c r="AB25" s="153"/>
      <c r="AC25" s="153"/>
      <c r="AD25" s="153"/>
      <c r="AE25" s="153">
        <v>27.9</v>
      </c>
      <c r="AF25" s="153">
        <v>37.200000000000003</v>
      </c>
      <c r="AG25" s="153"/>
      <c r="AH25" s="153"/>
      <c r="AI25" s="153">
        <v>37</v>
      </c>
      <c r="AJ25" s="153">
        <v>39</v>
      </c>
      <c r="AK25" s="153"/>
      <c r="AL25" s="153"/>
      <c r="AM25" s="153"/>
    </row>
    <row r="26" spans="1:39" ht="22.5" customHeight="1" x14ac:dyDescent="0.2">
      <c r="A26" s="26">
        <v>16</v>
      </c>
      <c r="B26" s="58" t="s">
        <v>69</v>
      </c>
      <c r="C26" s="59" t="s">
        <v>69</v>
      </c>
      <c r="D26" s="32" t="s">
        <v>7</v>
      </c>
      <c r="E26" s="89">
        <v>50</v>
      </c>
      <c r="F26" s="45">
        <v>55</v>
      </c>
      <c r="G26" s="49">
        <f t="shared" si="0"/>
        <v>2750</v>
      </c>
      <c r="H26" s="153"/>
      <c r="I26" s="153"/>
      <c r="J26" s="153"/>
      <c r="K26" s="153"/>
      <c r="L26" s="153"/>
      <c r="M26" s="153"/>
      <c r="N26" s="153"/>
      <c r="O26" s="153"/>
      <c r="P26" s="153"/>
      <c r="Q26" s="153"/>
      <c r="R26" s="153">
        <v>55</v>
      </c>
      <c r="S26" s="153"/>
      <c r="T26" s="153"/>
      <c r="U26" s="153"/>
      <c r="V26" s="153"/>
      <c r="W26" s="153"/>
      <c r="X26" s="153"/>
      <c r="Y26" s="153"/>
      <c r="Z26" s="153"/>
      <c r="AA26" s="153"/>
      <c r="AB26" s="153"/>
      <c r="AC26" s="153"/>
      <c r="AD26" s="153"/>
      <c r="AE26" s="153"/>
      <c r="AF26" s="153"/>
      <c r="AG26" s="153"/>
      <c r="AH26" s="153"/>
      <c r="AI26" s="153"/>
      <c r="AJ26" s="153"/>
      <c r="AK26" s="153"/>
      <c r="AL26" s="153"/>
      <c r="AM26" s="153"/>
    </row>
    <row r="27" spans="1:39" ht="24.75" customHeight="1" x14ac:dyDescent="0.2">
      <c r="A27" s="26">
        <v>17</v>
      </c>
      <c r="B27" s="60" t="s">
        <v>70</v>
      </c>
      <c r="C27" s="53" t="s">
        <v>405</v>
      </c>
      <c r="D27" s="51" t="s">
        <v>71</v>
      </c>
      <c r="E27" s="89">
        <v>31</v>
      </c>
      <c r="F27" s="45">
        <v>2520</v>
      </c>
      <c r="G27" s="49">
        <f t="shared" si="0"/>
        <v>78120</v>
      </c>
      <c r="H27" s="153"/>
      <c r="I27" s="153"/>
      <c r="J27" s="153"/>
      <c r="K27" s="153"/>
      <c r="L27" s="153"/>
      <c r="M27" s="153"/>
      <c r="N27" s="153"/>
      <c r="O27" s="153"/>
      <c r="P27" s="153"/>
      <c r="Q27" s="153">
        <v>2095</v>
      </c>
      <c r="R27" s="153">
        <v>1974</v>
      </c>
      <c r="S27" s="153"/>
      <c r="T27" s="153"/>
      <c r="U27" s="153">
        <v>2350</v>
      </c>
      <c r="V27" s="153"/>
      <c r="W27" s="153"/>
      <c r="X27" s="153"/>
      <c r="Y27" s="153"/>
      <c r="Z27" s="153"/>
      <c r="AA27" s="153"/>
      <c r="AB27" s="153"/>
      <c r="AC27" s="153"/>
      <c r="AD27" s="153"/>
      <c r="AE27" s="153"/>
      <c r="AF27" s="153">
        <v>1560</v>
      </c>
      <c r="AG27" s="153"/>
      <c r="AH27" s="153"/>
      <c r="AI27" s="153">
        <v>1650</v>
      </c>
      <c r="AJ27" s="153">
        <v>2495</v>
      </c>
      <c r="AK27" s="153"/>
      <c r="AL27" s="153"/>
      <c r="AM27" s="153"/>
    </row>
    <row r="28" spans="1:39" ht="30.75" customHeight="1" x14ac:dyDescent="0.2">
      <c r="A28" s="26">
        <v>18</v>
      </c>
      <c r="B28" s="60" t="s">
        <v>72</v>
      </c>
      <c r="C28" s="53" t="s">
        <v>73</v>
      </c>
      <c r="D28" s="51" t="s">
        <v>71</v>
      </c>
      <c r="E28" s="89">
        <v>84</v>
      </c>
      <c r="F28" s="45">
        <v>1900</v>
      </c>
      <c r="G28" s="49">
        <f t="shared" si="0"/>
        <v>159600</v>
      </c>
      <c r="H28" s="153"/>
      <c r="I28" s="153"/>
      <c r="J28" s="153"/>
      <c r="K28" s="153"/>
      <c r="L28" s="153"/>
      <c r="M28" s="153"/>
      <c r="N28" s="153"/>
      <c r="O28" s="153"/>
      <c r="P28" s="153"/>
      <c r="Q28" s="153">
        <v>1490</v>
      </c>
      <c r="R28" s="153">
        <v>1800</v>
      </c>
      <c r="S28" s="153"/>
      <c r="T28" s="153"/>
      <c r="U28" s="153">
        <v>1800</v>
      </c>
      <c r="V28" s="153"/>
      <c r="W28" s="153"/>
      <c r="X28" s="153"/>
      <c r="Y28" s="153"/>
      <c r="Z28" s="153"/>
      <c r="AA28" s="153"/>
      <c r="AB28" s="153"/>
      <c r="AC28" s="153"/>
      <c r="AD28" s="153"/>
      <c r="AE28" s="153"/>
      <c r="AF28" s="153"/>
      <c r="AG28" s="153"/>
      <c r="AH28" s="153"/>
      <c r="AI28" s="153">
        <v>960</v>
      </c>
      <c r="AJ28" s="153">
        <v>1735</v>
      </c>
      <c r="AK28" s="153"/>
      <c r="AL28" s="153"/>
      <c r="AM28" s="153"/>
    </row>
    <row r="29" spans="1:39" ht="22.5" customHeight="1" x14ac:dyDescent="0.2">
      <c r="A29" s="26">
        <v>19</v>
      </c>
      <c r="B29" s="60" t="s">
        <v>74</v>
      </c>
      <c r="C29" s="53" t="s">
        <v>75</v>
      </c>
      <c r="D29" s="51" t="s">
        <v>71</v>
      </c>
      <c r="E29" s="89">
        <v>5</v>
      </c>
      <c r="F29" s="45">
        <v>2500</v>
      </c>
      <c r="G29" s="49">
        <f t="shared" si="0"/>
        <v>12500</v>
      </c>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v>2495</v>
      </c>
      <c r="AK29" s="153"/>
      <c r="AL29" s="153"/>
      <c r="AM29" s="153"/>
    </row>
    <row r="30" spans="1:39" ht="24" customHeight="1" x14ac:dyDescent="0.2">
      <c r="A30" s="26">
        <v>20</v>
      </c>
      <c r="B30" s="53" t="s">
        <v>76</v>
      </c>
      <c r="C30" s="53" t="s">
        <v>77</v>
      </c>
      <c r="D30" s="32" t="s">
        <v>7</v>
      </c>
      <c r="E30" s="89">
        <v>1000</v>
      </c>
      <c r="F30" s="45">
        <v>8</v>
      </c>
      <c r="G30" s="49">
        <f t="shared" si="0"/>
        <v>8000</v>
      </c>
      <c r="H30" s="153"/>
      <c r="I30" s="153"/>
      <c r="J30" s="153"/>
      <c r="K30" s="153"/>
      <c r="L30" s="153"/>
      <c r="M30" s="153"/>
      <c r="N30" s="153"/>
      <c r="O30" s="153"/>
      <c r="P30" s="153"/>
      <c r="Q30" s="153"/>
      <c r="R30" s="153">
        <v>8</v>
      </c>
      <c r="S30" s="153"/>
      <c r="T30" s="153"/>
      <c r="U30" s="153"/>
      <c r="V30" s="153"/>
      <c r="W30" s="153"/>
      <c r="X30" s="153"/>
      <c r="Y30" s="153"/>
      <c r="Z30" s="153"/>
      <c r="AA30" s="153"/>
      <c r="AB30" s="153"/>
      <c r="AC30" s="153"/>
      <c r="AD30" s="153"/>
      <c r="AE30" s="153"/>
      <c r="AF30" s="153"/>
      <c r="AG30" s="153"/>
      <c r="AH30" s="153"/>
      <c r="AI30" s="153"/>
      <c r="AJ30" s="153"/>
      <c r="AK30" s="153"/>
      <c r="AL30" s="153"/>
      <c r="AM30" s="153"/>
    </row>
    <row r="31" spans="1:39" ht="24" customHeight="1" x14ac:dyDescent="0.2">
      <c r="A31" s="26">
        <v>21</v>
      </c>
      <c r="B31" s="61" t="s">
        <v>78</v>
      </c>
      <c r="C31" s="57" t="s">
        <v>79</v>
      </c>
      <c r="D31" s="32" t="s">
        <v>7</v>
      </c>
      <c r="E31" s="89">
        <v>1000</v>
      </c>
      <c r="F31" s="45">
        <v>625</v>
      </c>
      <c r="G31" s="49">
        <f t="shared" si="0"/>
        <v>625000</v>
      </c>
      <c r="H31" s="153">
        <v>615</v>
      </c>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row>
    <row r="32" spans="1:39" ht="24" customHeight="1" x14ac:dyDescent="0.2">
      <c r="A32" s="26">
        <v>22</v>
      </c>
      <c r="B32" s="61" t="s">
        <v>80</v>
      </c>
      <c r="C32" s="57" t="s">
        <v>81</v>
      </c>
      <c r="D32" s="32" t="s">
        <v>7</v>
      </c>
      <c r="E32" s="89">
        <v>600</v>
      </c>
      <c r="F32" s="45">
        <v>138</v>
      </c>
      <c r="G32" s="49">
        <f t="shared" si="0"/>
        <v>82800</v>
      </c>
      <c r="H32" s="153"/>
      <c r="I32" s="153">
        <v>135</v>
      </c>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row>
    <row r="33" spans="1:39" ht="24" customHeight="1" x14ac:dyDescent="0.2">
      <c r="A33" s="26">
        <v>23</v>
      </c>
      <c r="B33" s="58" t="s">
        <v>82</v>
      </c>
      <c r="C33" s="57" t="s">
        <v>83</v>
      </c>
      <c r="D33" s="32" t="s">
        <v>52</v>
      </c>
      <c r="E33" s="89">
        <v>800</v>
      </c>
      <c r="F33" s="45">
        <v>225</v>
      </c>
      <c r="G33" s="49">
        <f t="shared" si="0"/>
        <v>180000</v>
      </c>
      <c r="H33" s="153"/>
      <c r="I33" s="153"/>
      <c r="J33" s="153"/>
      <c r="K33" s="153"/>
      <c r="L33" s="153"/>
      <c r="M33" s="153">
        <v>221</v>
      </c>
      <c r="N33" s="153"/>
      <c r="O33" s="153"/>
      <c r="P33" s="153"/>
      <c r="Q33" s="153"/>
      <c r="R33" s="153"/>
      <c r="S33" s="153"/>
      <c r="T33" s="153"/>
      <c r="U33" s="153"/>
      <c r="V33" s="153"/>
      <c r="W33" s="153">
        <v>180</v>
      </c>
      <c r="X33" s="153">
        <v>200</v>
      </c>
      <c r="Y33" s="153"/>
      <c r="Z33" s="153"/>
      <c r="AA33" s="153"/>
      <c r="AB33" s="153"/>
      <c r="AC33" s="153"/>
      <c r="AD33" s="153"/>
      <c r="AE33" s="153"/>
      <c r="AF33" s="153"/>
      <c r="AG33" s="153"/>
      <c r="AH33" s="153"/>
      <c r="AI33" s="153"/>
      <c r="AJ33" s="153"/>
      <c r="AK33" s="153"/>
      <c r="AL33" s="153"/>
      <c r="AM33" s="153"/>
    </row>
    <row r="34" spans="1:39" ht="24" customHeight="1" x14ac:dyDescent="0.2">
      <c r="A34" s="26">
        <v>24</v>
      </c>
      <c r="B34" s="58" t="s">
        <v>84</v>
      </c>
      <c r="C34" s="57" t="s">
        <v>85</v>
      </c>
      <c r="D34" s="32" t="s">
        <v>52</v>
      </c>
      <c r="E34" s="89">
        <v>700</v>
      </c>
      <c r="F34" s="45">
        <v>225</v>
      </c>
      <c r="G34" s="49">
        <f t="shared" si="0"/>
        <v>157500</v>
      </c>
      <c r="H34" s="153"/>
      <c r="I34" s="153"/>
      <c r="J34" s="153"/>
      <c r="K34" s="153"/>
      <c r="L34" s="153"/>
      <c r="M34" s="153">
        <v>195</v>
      </c>
      <c r="N34" s="153"/>
      <c r="O34" s="153"/>
      <c r="P34" s="153"/>
      <c r="Q34" s="153"/>
      <c r="R34" s="153"/>
      <c r="S34" s="153"/>
      <c r="T34" s="153"/>
      <c r="U34" s="153"/>
      <c r="V34" s="153"/>
      <c r="W34" s="153">
        <v>180</v>
      </c>
      <c r="X34" s="153">
        <v>200</v>
      </c>
      <c r="Y34" s="153"/>
      <c r="Z34" s="153"/>
      <c r="AA34" s="153"/>
      <c r="AB34" s="153"/>
      <c r="AC34" s="153"/>
      <c r="AD34" s="153"/>
      <c r="AE34" s="153">
        <v>216</v>
      </c>
      <c r="AF34" s="153"/>
      <c r="AG34" s="153"/>
      <c r="AH34" s="153"/>
      <c r="AI34" s="153"/>
      <c r="AJ34" s="153"/>
      <c r="AK34" s="153"/>
      <c r="AL34" s="153"/>
      <c r="AM34" s="153"/>
    </row>
    <row r="35" spans="1:39" ht="22.5" customHeight="1" x14ac:dyDescent="0.2">
      <c r="A35" s="111">
        <v>25</v>
      </c>
      <c r="B35" s="133" t="s">
        <v>86</v>
      </c>
      <c r="C35" s="113" t="s">
        <v>87</v>
      </c>
      <c r="D35" s="32" t="s">
        <v>52</v>
      </c>
      <c r="E35" s="89">
        <v>700</v>
      </c>
      <c r="F35" s="45">
        <v>100</v>
      </c>
      <c r="G35" s="49">
        <f t="shared" si="0"/>
        <v>70000</v>
      </c>
      <c r="H35" s="153"/>
      <c r="I35" s="153"/>
      <c r="J35" s="153"/>
      <c r="K35" s="153"/>
      <c r="L35" s="153"/>
      <c r="M35" s="153"/>
      <c r="N35" s="153"/>
      <c r="O35" s="153"/>
      <c r="P35" s="153"/>
      <c r="Q35" s="153"/>
      <c r="R35" s="153"/>
      <c r="S35" s="153"/>
      <c r="T35" s="153"/>
      <c r="U35" s="153"/>
      <c r="V35" s="153"/>
      <c r="W35" s="153">
        <v>180</v>
      </c>
      <c r="X35" s="153"/>
      <c r="Y35" s="153"/>
      <c r="Z35" s="153"/>
      <c r="AA35" s="153"/>
      <c r="AB35" s="153"/>
      <c r="AC35" s="153"/>
      <c r="AD35" s="153"/>
      <c r="AE35" s="153"/>
      <c r="AF35" s="153"/>
      <c r="AG35" s="153"/>
      <c r="AH35" s="153"/>
      <c r="AI35" s="153"/>
      <c r="AJ35" s="153"/>
      <c r="AK35" s="153"/>
      <c r="AL35" s="153"/>
      <c r="AM35" s="153"/>
    </row>
    <row r="36" spans="1:39" ht="22.5" customHeight="1" x14ac:dyDescent="0.2">
      <c r="A36" s="26">
        <v>26</v>
      </c>
      <c r="B36" s="58" t="s">
        <v>88</v>
      </c>
      <c r="C36" s="57" t="s">
        <v>89</v>
      </c>
      <c r="D36" s="32" t="s">
        <v>52</v>
      </c>
      <c r="E36" s="89">
        <v>800</v>
      </c>
      <c r="F36" s="45">
        <v>225</v>
      </c>
      <c r="G36" s="49">
        <f t="shared" si="0"/>
        <v>180000</v>
      </c>
      <c r="H36" s="153"/>
      <c r="I36" s="153"/>
      <c r="J36" s="153"/>
      <c r="K36" s="153"/>
      <c r="L36" s="153"/>
      <c r="M36" s="153">
        <v>221</v>
      </c>
      <c r="N36" s="153"/>
      <c r="O36" s="153"/>
      <c r="P36" s="153"/>
      <c r="Q36" s="153"/>
      <c r="R36" s="153"/>
      <c r="S36" s="153"/>
      <c r="T36" s="153"/>
      <c r="U36" s="153"/>
      <c r="V36" s="153"/>
      <c r="W36" s="153">
        <v>180</v>
      </c>
      <c r="X36" s="153">
        <v>200</v>
      </c>
      <c r="Y36" s="153"/>
      <c r="Z36" s="153"/>
      <c r="AA36" s="153"/>
      <c r="AB36" s="153"/>
      <c r="AC36" s="153"/>
      <c r="AD36" s="153"/>
      <c r="AE36" s="153"/>
      <c r="AF36" s="153"/>
      <c r="AG36" s="153"/>
      <c r="AH36" s="153"/>
      <c r="AI36" s="153"/>
      <c r="AJ36" s="153"/>
      <c r="AK36" s="153"/>
      <c r="AL36" s="153"/>
      <c r="AM36" s="153"/>
    </row>
    <row r="37" spans="1:39" ht="22.5" customHeight="1" x14ac:dyDescent="0.2">
      <c r="A37" s="26">
        <v>27</v>
      </c>
      <c r="B37" s="58" t="s">
        <v>90</v>
      </c>
      <c r="C37" s="57" t="s">
        <v>91</v>
      </c>
      <c r="D37" s="32" t="s">
        <v>52</v>
      </c>
      <c r="E37" s="89">
        <v>1300</v>
      </c>
      <c r="F37" s="45">
        <v>225</v>
      </c>
      <c r="G37" s="49">
        <f t="shared" si="0"/>
        <v>292500</v>
      </c>
      <c r="H37" s="153"/>
      <c r="I37" s="153"/>
      <c r="J37" s="153"/>
      <c r="K37" s="153"/>
      <c r="L37" s="153"/>
      <c r="M37" s="153">
        <v>221</v>
      </c>
      <c r="N37" s="153"/>
      <c r="O37" s="153"/>
      <c r="P37" s="153"/>
      <c r="Q37" s="153"/>
      <c r="R37" s="153"/>
      <c r="S37" s="153"/>
      <c r="T37" s="153"/>
      <c r="U37" s="153"/>
      <c r="V37" s="153"/>
      <c r="W37" s="153">
        <v>180</v>
      </c>
      <c r="X37" s="153">
        <v>200</v>
      </c>
      <c r="Y37" s="153"/>
      <c r="Z37" s="153"/>
      <c r="AA37" s="153"/>
      <c r="AB37" s="153"/>
      <c r="AC37" s="153"/>
      <c r="AD37" s="153"/>
      <c r="AE37" s="153"/>
      <c r="AF37" s="153"/>
      <c r="AG37" s="153"/>
      <c r="AH37" s="153"/>
      <c r="AI37" s="153"/>
      <c r="AJ37" s="153"/>
      <c r="AK37" s="153"/>
      <c r="AL37" s="153"/>
      <c r="AM37" s="153"/>
    </row>
    <row r="38" spans="1:39" ht="38.25" customHeight="1" x14ac:dyDescent="0.2">
      <c r="A38" s="26">
        <v>28</v>
      </c>
      <c r="B38" s="57" t="s">
        <v>92</v>
      </c>
      <c r="C38" s="57" t="s">
        <v>93</v>
      </c>
      <c r="D38" s="32" t="s">
        <v>7</v>
      </c>
      <c r="E38" s="89">
        <v>1600</v>
      </c>
      <c r="F38" s="45">
        <v>140</v>
      </c>
      <c r="G38" s="49">
        <f t="shared" si="0"/>
        <v>224000</v>
      </c>
      <c r="H38" s="153"/>
      <c r="I38" s="153"/>
      <c r="J38" s="153"/>
      <c r="K38" s="153"/>
      <c r="L38" s="153"/>
      <c r="M38" s="153"/>
      <c r="N38" s="153"/>
      <c r="O38" s="153">
        <v>133</v>
      </c>
      <c r="P38" s="153"/>
      <c r="Q38" s="153"/>
      <c r="R38" s="153"/>
      <c r="S38" s="153"/>
      <c r="T38" s="153"/>
      <c r="U38" s="153"/>
      <c r="V38" s="153"/>
      <c r="W38" s="153"/>
      <c r="X38" s="153"/>
      <c r="Y38" s="153"/>
      <c r="Z38" s="153"/>
      <c r="AA38" s="153"/>
      <c r="AB38" s="153"/>
      <c r="AC38" s="153">
        <v>133</v>
      </c>
      <c r="AD38" s="153"/>
      <c r="AE38" s="153"/>
      <c r="AF38" s="153"/>
      <c r="AG38" s="153"/>
      <c r="AH38" s="153"/>
      <c r="AI38" s="153">
        <v>112</v>
      </c>
      <c r="AJ38" s="153">
        <v>135</v>
      </c>
      <c r="AK38" s="153"/>
      <c r="AL38" s="153"/>
      <c r="AM38" s="153"/>
    </row>
    <row r="39" spans="1:39" ht="22.5" customHeight="1" x14ac:dyDescent="0.2">
      <c r="A39" s="111">
        <v>29</v>
      </c>
      <c r="B39" s="112" t="s">
        <v>94</v>
      </c>
      <c r="C39" s="112" t="s">
        <v>95</v>
      </c>
      <c r="D39" s="51" t="s">
        <v>7</v>
      </c>
      <c r="E39" s="89">
        <v>625</v>
      </c>
      <c r="F39" s="45">
        <v>151</v>
      </c>
      <c r="G39" s="49">
        <f t="shared" si="0"/>
        <v>94375</v>
      </c>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row>
    <row r="40" spans="1:39" ht="22.5" customHeight="1" x14ac:dyDescent="0.2">
      <c r="A40" s="111">
        <v>30</v>
      </c>
      <c r="B40" s="112" t="s">
        <v>94</v>
      </c>
      <c r="C40" s="112" t="s">
        <v>96</v>
      </c>
      <c r="D40" s="62" t="s">
        <v>7</v>
      </c>
      <c r="E40" s="89">
        <v>400</v>
      </c>
      <c r="F40" s="45">
        <v>302</v>
      </c>
      <c r="G40" s="49">
        <f t="shared" si="0"/>
        <v>120800</v>
      </c>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row>
    <row r="41" spans="1:39" ht="22.5" customHeight="1" x14ac:dyDescent="0.2">
      <c r="A41" s="26">
        <v>31</v>
      </c>
      <c r="B41" s="57" t="s">
        <v>10</v>
      </c>
      <c r="C41" s="57" t="s">
        <v>11</v>
      </c>
      <c r="D41" s="32" t="s">
        <v>97</v>
      </c>
      <c r="E41" s="89">
        <v>36</v>
      </c>
      <c r="F41" s="45">
        <v>19850</v>
      </c>
      <c r="G41" s="49">
        <f t="shared" si="0"/>
        <v>714600</v>
      </c>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v>19100</v>
      </c>
      <c r="AH41" s="153"/>
      <c r="AI41" s="153"/>
      <c r="AJ41" s="153"/>
      <c r="AK41" s="153"/>
      <c r="AL41" s="153"/>
      <c r="AM41" s="153"/>
    </row>
    <row r="42" spans="1:39" ht="22.5" customHeight="1" x14ac:dyDescent="0.2">
      <c r="A42" s="26">
        <v>32</v>
      </c>
      <c r="B42" s="53" t="s">
        <v>346</v>
      </c>
      <c r="C42" s="63" t="s">
        <v>347</v>
      </c>
      <c r="D42" s="32" t="s">
        <v>7</v>
      </c>
      <c r="E42" s="89">
        <v>20</v>
      </c>
      <c r="F42" s="45">
        <v>20000</v>
      </c>
      <c r="G42" s="49">
        <f t="shared" si="0"/>
        <v>400000</v>
      </c>
      <c r="H42" s="153"/>
      <c r="I42" s="153"/>
      <c r="J42" s="153"/>
      <c r="K42" s="153"/>
      <c r="L42" s="153"/>
      <c r="M42" s="153"/>
      <c r="N42" s="153"/>
      <c r="O42" s="153"/>
      <c r="P42" s="153"/>
      <c r="Q42" s="153"/>
      <c r="R42" s="153"/>
      <c r="S42" s="153"/>
      <c r="T42" s="153"/>
      <c r="U42" s="153"/>
      <c r="V42" s="153"/>
      <c r="W42" s="153"/>
      <c r="X42" s="153"/>
      <c r="Y42" s="153"/>
      <c r="Z42" s="153"/>
      <c r="AA42" s="153"/>
      <c r="AB42" s="153">
        <v>20000</v>
      </c>
      <c r="AC42" s="153">
        <v>20000</v>
      </c>
      <c r="AD42" s="153"/>
      <c r="AE42" s="153"/>
      <c r="AF42" s="153"/>
      <c r="AG42" s="153"/>
      <c r="AH42" s="153"/>
      <c r="AI42" s="153"/>
      <c r="AJ42" s="153">
        <v>19555</v>
      </c>
      <c r="AK42" s="153"/>
      <c r="AL42" s="153"/>
      <c r="AM42" s="153"/>
    </row>
    <row r="43" spans="1:39" ht="22.5" customHeight="1" x14ac:dyDescent="0.2">
      <c r="A43" s="26">
        <v>33</v>
      </c>
      <c r="B43" s="64" t="s">
        <v>411</v>
      </c>
      <c r="C43" s="57" t="s">
        <v>98</v>
      </c>
      <c r="D43" s="32" t="s">
        <v>71</v>
      </c>
      <c r="E43" s="89">
        <v>12</v>
      </c>
      <c r="F43" s="45">
        <v>2700</v>
      </c>
      <c r="G43" s="49">
        <f t="shared" si="0"/>
        <v>32400</v>
      </c>
      <c r="H43" s="153"/>
      <c r="I43" s="153"/>
      <c r="J43" s="153"/>
      <c r="K43" s="153"/>
      <c r="L43" s="153"/>
      <c r="M43" s="153"/>
      <c r="N43" s="153"/>
      <c r="O43" s="153"/>
      <c r="P43" s="153"/>
      <c r="Q43" s="153"/>
      <c r="R43" s="153"/>
      <c r="S43" s="153"/>
      <c r="T43" s="153"/>
      <c r="U43" s="153"/>
      <c r="V43" s="153"/>
      <c r="W43" s="153"/>
      <c r="X43" s="153"/>
      <c r="Y43" s="153"/>
      <c r="Z43" s="153"/>
      <c r="AA43" s="153"/>
      <c r="AB43" s="153">
        <v>2700</v>
      </c>
      <c r="AC43" s="153">
        <v>2475</v>
      </c>
      <c r="AD43" s="153"/>
      <c r="AE43" s="153"/>
      <c r="AF43" s="153"/>
      <c r="AG43" s="153"/>
      <c r="AH43" s="153"/>
      <c r="AI43" s="153"/>
      <c r="AJ43" s="153">
        <v>2685</v>
      </c>
      <c r="AK43" s="153"/>
      <c r="AL43" s="153"/>
      <c r="AM43" s="153"/>
    </row>
    <row r="44" spans="1:39" ht="22.5" customHeight="1" x14ac:dyDescent="0.2">
      <c r="A44" s="111">
        <v>34</v>
      </c>
      <c r="B44" s="113" t="s">
        <v>99</v>
      </c>
      <c r="C44" s="113" t="s">
        <v>100</v>
      </c>
      <c r="D44" s="32" t="s">
        <v>7</v>
      </c>
      <c r="E44" s="89">
        <v>155</v>
      </c>
      <c r="F44" s="45">
        <v>370</v>
      </c>
      <c r="G44" s="49">
        <f t="shared" si="0"/>
        <v>57350</v>
      </c>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row>
    <row r="45" spans="1:39" ht="22.5" customHeight="1" x14ac:dyDescent="0.2">
      <c r="A45" s="26">
        <v>35</v>
      </c>
      <c r="B45" s="53" t="s">
        <v>101</v>
      </c>
      <c r="C45" s="53" t="s">
        <v>102</v>
      </c>
      <c r="D45" s="51" t="s">
        <v>7</v>
      </c>
      <c r="E45" s="89">
        <v>130</v>
      </c>
      <c r="F45" s="45">
        <v>610</v>
      </c>
      <c r="G45" s="49">
        <f t="shared" si="0"/>
        <v>79300</v>
      </c>
      <c r="H45" s="153"/>
      <c r="I45" s="153"/>
      <c r="J45" s="153"/>
      <c r="K45" s="153"/>
      <c r="L45" s="153"/>
      <c r="M45" s="153"/>
      <c r="N45" s="153"/>
      <c r="O45" s="153"/>
      <c r="P45" s="153"/>
      <c r="Q45" s="153"/>
      <c r="R45" s="153"/>
      <c r="S45" s="153"/>
      <c r="T45" s="153"/>
      <c r="U45" s="153"/>
      <c r="V45" s="153"/>
      <c r="W45" s="153"/>
      <c r="X45" s="153"/>
      <c r="Y45" s="153"/>
      <c r="Z45" s="153"/>
      <c r="AA45" s="153"/>
      <c r="AB45" s="153">
        <v>610</v>
      </c>
      <c r="AC45" s="153"/>
      <c r="AD45" s="153"/>
      <c r="AE45" s="153"/>
      <c r="AF45" s="153"/>
      <c r="AG45" s="153"/>
      <c r="AH45" s="153"/>
      <c r="AI45" s="153"/>
      <c r="AJ45" s="153"/>
      <c r="AK45" s="153"/>
      <c r="AL45" s="153"/>
      <c r="AM45" s="153"/>
    </row>
    <row r="46" spans="1:39" ht="22.5" customHeight="1" x14ac:dyDescent="0.2">
      <c r="A46" s="111">
        <v>36</v>
      </c>
      <c r="B46" s="114" t="s">
        <v>103</v>
      </c>
      <c r="C46" s="114" t="s">
        <v>104</v>
      </c>
      <c r="D46" s="51" t="s">
        <v>7</v>
      </c>
      <c r="E46" s="89">
        <v>7</v>
      </c>
      <c r="F46" s="45">
        <v>2650</v>
      </c>
      <c r="G46" s="49">
        <f t="shared" si="0"/>
        <v>18550</v>
      </c>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row>
    <row r="47" spans="1:39" ht="22.5" customHeight="1" x14ac:dyDescent="0.2">
      <c r="A47" s="111">
        <v>37</v>
      </c>
      <c r="B47" s="115" t="s">
        <v>105</v>
      </c>
      <c r="C47" s="115" t="s">
        <v>106</v>
      </c>
      <c r="D47" s="32" t="s">
        <v>52</v>
      </c>
      <c r="E47" s="89">
        <v>10</v>
      </c>
      <c r="F47" s="45">
        <v>279</v>
      </c>
      <c r="G47" s="49">
        <f t="shared" si="0"/>
        <v>2790</v>
      </c>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row>
    <row r="48" spans="1:39" ht="22.5" customHeight="1" x14ac:dyDescent="0.2">
      <c r="A48" s="111">
        <v>38</v>
      </c>
      <c r="B48" s="112" t="s">
        <v>12</v>
      </c>
      <c r="C48" s="112" t="s">
        <v>13</v>
      </c>
      <c r="D48" s="51" t="s">
        <v>7</v>
      </c>
      <c r="E48" s="89">
        <v>5</v>
      </c>
      <c r="F48" s="45">
        <v>3540</v>
      </c>
      <c r="G48" s="49">
        <f t="shared" si="0"/>
        <v>17700</v>
      </c>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row>
    <row r="49" spans="1:39" ht="22.5" customHeight="1" x14ac:dyDescent="0.2">
      <c r="A49" s="26">
        <v>39</v>
      </c>
      <c r="B49" s="53" t="s">
        <v>14</v>
      </c>
      <c r="C49" s="53" t="s">
        <v>15</v>
      </c>
      <c r="D49" s="51" t="s">
        <v>107</v>
      </c>
      <c r="E49" s="89">
        <v>12</v>
      </c>
      <c r="F49" s="45">
        <v>3259</v>
      </c>
      <c r="G49" s="49">
        <f t="shared" si="0"/>
        <v>39108</v>
      </c>
      <c r="H49" s="153"/>
      <c r="I49" s="153"/>
      <c r="J49" s="153"/>
      <c r="K49" s="153"/>
      <c r="L49" s="153"/>
      <c r="M49" s="153"/>
      <c r="N49" s="153"/>
      <c r="O49" s="153"/>
      <c r="P49" s="153"/>
      <c r="Q49" s="153"/>
      <c r="R49" s="153">
        <v>2800</v>
      </c>
      <c r="S49" s="153"/>
      <c r="T49" s="153"/>
      <c r="U49" s="153"/>
      <c r="V49" s="153"/>
      <c r="W49" s="153"/>
      <c r="X49" s="153"/>
      <c r="Y49" s="153"/>
      <c r="Z49" s="153"/>
      <c r="AA49" s="153"/>
      <c r="AB49" s="153"/>
      <c r="AC49" s="153">
        <v>3200</v>
      </c>
      <c r="AD49" s="153"/>
      <c r="AE49" s="153"/>
      <c r="AF49" s="153"/>
      <c r="AG49" s="153"/>
      <c r="AH49" s="153"/>
      <c r="AI49" s="153"/>
      <c r="AJ49" s="153"/>
      <c r="AK49" s="153"/>
      <c r="AL49" s="153"/>
      <c r="AM49" s="153"/>
    </row>
    <row r="50" spans="1:39" ht="22.5" customHeight="1" x14ac:dyDescent="0.2">
      <c r="A50" s="26">
        <v>40</v>
      </c>
      <c r="B50" s="53" t="s">
        <v>16</v>
      </c>
      <c r="C50" s="53" t="s">
        <v>15</v>
      </c>
      <c r="D50" s="51" t="s">
        <v>107</v>
      </c>
      <c r="E50" s="89">
        <v>12</v>
      </c>
      <c r="F50" s="45">
        <v>2400</v>
      </c>
      <c r="G50" s="49">
        <f t="shared" si="0"/>
        <v>28800</v>
      </c>
      <c r="H50" s="153"/>
      <c r="I50" s="153"/>
      <c r="J50" s="153"/>
      <c r="K50" s="153"/>
      <c r="L50" s="153"/>
      <c r="M50" s="153"/>
      <c r="N50" s="153"/>
      <c r="O50" s="153"/>
      <c r="P50" s="153"/>
      <c r="Q50" s="153"/>
      <c r="R50" s="153">
        <v>1887</v>
      </c>
      <c r="S50" s="153"/>
      <c r="T50" s="153"/>
      <c r="U50" s="153"/>
      <c r="V50" s="153"/>
      <c r="W50" s="153"/>
      <c r="X50" s="153"/>
      <c r="Y50" s="153"/>
      <c r="Z50" s="153"/>
      <c r="AA50" s="153"/>
      <c r="AB50" s="153"/>
      <c r="AC50" s="153">
        <v>2200</v>
      </c>
      <c r="AD50" s="153"/>
      <c r="AE50" s="153"/>
      <c r="AF50" s="153">
        <v>1603</v>
      </c>
      <c r="AG50" s="153"/>
      <c r="AH50" s="153"/>
      <c r="AI50" s="153"/>
      <c r="AJ50" s="153"/>
      <c r="AK50" s="153"/>
      <c r="AL50" s="153"/>
      <c r="AM50" s="153"/>
    </row>
    <row r="51" spans="1:39" ht="22.5" customHeight="1" x14ac:dyDescent="0.2">
      <c r="A51" s="26">
        <v>41</v>
      </c>
      <c r="B51" s="53" t="s">
        <v>17</v>
      </c>
      <c r="C51" s="53" t="s">
        <v>18</v>
      </c>
      <c r="D51" s="51" t="s">
        <v>52</v>
      </c>
      <c r="E51" s="89">
        <v>2100</v>
      </c>
      <c r="F51" s="45">
        <v>65</v>
      </c>
      <c r="G51" s="49">
        <f t="shared" si="0"/>
        <v>136500</v>
      </c>
      <c r="H51" s="153"/>
      <c r="I51" s="153"/>
      <c r="J51" s="153"/>
      <c r="K51" s="153"/>
      <c r="L51" s="153"/>
      <c r="M51" s="153"/>
      <c r="N51" s="153"/>
      <c r="O51" s="153"/>
      <c r="P51" s="153"/>
      <c r="Q51" s="153"/>
      <c r="R51" s="153">
        <v>65</v>
      </c>
      <c r="S51" s="153"/>
      <c r="T51" s="153"/>
      <c r="U51" s="153"/>
      <c r="V51" s="153"/>
      <c r="W51" s="153"/>
      <c r="X51" s="153"/>
      <c r="Y51" s="153"/>
      <c r="Z51" s="153"/>
      <c r="AA51" s="153"/>
      <c r="AB51" s="153"/>
      <c r="AC51" s="153"/>
      <c r="AD51" s="153"/>
      <c r="AE51" s="153"/>
      <c r="AF51" s="153"/>
      <c r="AG51" s="153"/>
      <c r="AH51" s="153"/>
      <c r="AI51" s="153"/>
      <c r="AJ51" s="153"/>
      <c r="AK51" s="153"/>
      <c r="AL51" s="153"/>
      <c r="AM51" s="153"/>
    </row>
    <row r="52" spans="1:39" ht="24.75" customHeight="1" x14ac:dyDescent="0.2">
      <c r="A52" s="26">
        <v>42</v>
      </c>
      <c r="B52" s="65" t="s">
        <v>19</v>
      </c>
      <c r="C52" s="65" t="s">
        <v>19</v>
      </c>
      <c r="D52" s="32" t="s">
        <v>7</v>
      </c>
      <c r="E52" s="89">
        <v>60</v>
      </c>
      <c r="F52" s="45">
        <v>500</v>
      </c>
      <c r="G52" s="49">
        <f t="shared" si="0"/>
        <v>30000</v>
      </c>
      <c r="H52" s="153"/>
      <c r="I52" s="153"/>
      <c r="J52" s="153"/>
      <c r="K52" s="153"/>
      <c r="L52" s="153"/>
      <c r="M52" s="153"/>
      <c r="N52" s="153"/>
      <c r="O52" s="153"/>
      <c r="P52" s="153"/>
      <c r="Q52" s="153"/>
      <c r="R52" s="153">
        <v>500</v>
      </c>
      <c r="S52" s="153"/>
      <c r="T52" s="153"/>
      <c r="U52" s="153"/>
      <c r="V52" s="153"/>
      <c r="W52" s="153"/>
      <c r="X52" s="153"/>
      <c r="Y52" s="153"/>
      <c r="Z52" s="153"/>
      <c r="AA52" s="153"/>
      <c r="AB52" s="153"/>
      <c r="AC52" s="153"/>
      <c r="AD52" s="153"/>
      <c r="AE52" s="153"/>
      <c r="AF52" s="153"/>
      <c r="AG52" s="153"/>
      <c r="AH52" s="153"/>
      <c r="AI52" s="153"/>
      <c r="AJ52" s="153"/>
      <c r="AK52" s="153"/>
      <c r="AL52" s="153"/>
      <c r="AM52" s="153"/>
    </row>
    <row r="53" spans="1:39" ht="28.5" customHeight="1" x14ac:dyDescent="0.2">
      <c r="A53" s="26">
        <v>43</v>
      </c>
      <c r="B53" s="65" t="s">
        <v>108</v>
      </c>
      <c r="C53" s="65" t="s">
        <v>108</v>
      </c>
      <c r="D53" s="32" t="s">
        <v>7</v>
      </c>
      <c r="E53" s="89">
        <v>20</v>
      </c>
      <c r="F53" s="45">
        <v>3125</v>
      </c>
      <c r="G53" s="49">
        <f t="shared" si="0"/>
        <v>62500</v>
      </c>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v>1374</v>
      </c>
      <c r="AE53" s="153"/>
      <c r="AF53" s="153"/>
      <c r="AG53" s="153"/>
      <c r="AH53" s="153"/>
      <c r="AI53" s="153"/>
      <c r="AJ53" s="153"/>
      <c r="AK53" s="153"/>
      <c r="AL53" s="153"/>
      <c r="AM53" s="153"/>
    </row>
    <row r="54" spans="1:39" ht="22.5" customHeight="1" x14ac:dyDescent="0.2">
      <c r="A54" s="26">
        <v>44</v>
      </c>
      <c r="B54" s="31" t="s">
        <v>109</v>
      </c>
      <c r="C54" s="31" t="s">
        <v>110</v>
      </c>
      <c r="D54" s="32" t="s">
        <v>7</v>
      </c>
      <c r="E54" s="89">
        <v>2</v>
      </c>
      <c r="F54" s="45">
        <v>1200</v>
      </c>
      <c r="G54" s="49">
        <f t="shared" si="0"/>
        <v>2400</v>
      </c>
      <c r="H54" s="153"/>
      <c r="I54" s="153"/>
      <c r="J54" s="153"/>
      <c r="K54" s="153"/>
      <c r="L54" s="153"/>
      <c r="M54" s="153"/>
      <c r="N54" s="153"/>
      <c r="O54" s="153"/>
      <c r="P54" s="153"/>
      <c r="Q54" s="153"/>
      <c r="R54" s="153">
        <v>1200</v>
      </c>
      <c r="S54" s="153"/>
      <c r="T54" s="153"/>
      <c r="U54" s="153"/>
      <c r="V54" s="153"/>
      <c r="W54" s="153"/>
      <c r="X54" s="153"/>
      <c r="Y54" s="153"/>
      <c r="Z54" s="153"/>
      <c r="AA54" s="153"/>
      <c r="AB54" s="153"/>
      <c r="AC54" s="153"/>
      <c r="AD54" s="153"/>
      <c r="AE54" s="153"/>
      <c r="AF54" s="153"/>
      <c r="AG54" s="153"/>
      <c r="AH54" s="153"/>
      <c r="AI54" s="153"/>
      <c r="AJ54" s="153"/>
      <c r="AK54" s="153"/>
      <c r="AL54" s="153"/>
      <c r="AM54" s="153"/>
    </row>
    <row r="55" spans="1:39" ht="22.5" customHeight="1" x14ac:dyDescent="0.2">
      <c r="A55" s="26">
        <v>45</v>
      </c>
      <c r="B55" s="31" t="s">
        <v>111</v>
      </c>
      <c r="C55" s="31" t="s">
        <v>112</v>
      </c>
      <c r="D55" s="32" t="s">
        <v>7</v>
      </c>
      <c r="E55" s="89">
        <v>2</v>
      </c>
      <c r="F55" s="45">
        <v>1695</v>
      </c>
      <c r="G55" s="49">
        <f t="shared" si="0"/>
        <v>3390</v>
      </c>
      <c r="H55" s="153"/>
      <c r="I55" s="153"/>
      <c r="J55" s="153"/>
      <c r="K55" s="153"/>
      <c r="L55" s="153"/>
      <c r="M55" s="153"/>
      <c r="N55" s="153"/>
      <c r="O55" s="153"/>
      <c r="P55" s="153"/>
      <c r="Q55" s="153"/>
      <c r="R55" s="153">
        <v>1690</v>
      </c>
      <c r="S55" s="153"/>
      <c r="T55" s="153"/>
      <c r="U55" s="153"/>
      <c r="V55" s="153"/>
      <c r="W55" s="153"/>
      <c r="X55" s="153"/>
      <c r="Y55" s="153"/>
      <c r="Z55" s="153"/>
      <c r="AA55" s="153"/>
      <c r="AB55" s="153"/>
      <c r="AC55" s="153"/>
      <c r="AD55" s="153"/>
      <c r="AE55" s="153"/>
      <c r="AF55" s="153"/>
      <c r="AG55" s="153"/>
      <c r="AH55" s="153"/>
      <c r="AI55" s="153"/>
      <c r="AJ55" s="153"/>
      <c r="AK55" s="153"/>
      <c r="AL55" s="153"/>
      <c r="AM55" s="153"/>
    </row>
    <row r="56" spans="1:39" ht="26.25" customHeight="1" x14ac:dyDescent="0.2">
      <c r="A56" s="26">
        <v>46</v>
      </c>
      <c r="B56" s="53" t="s">
        <v>113</v>
      </c>
      <c r="C56" s="66" t="s">
        <v>114</v>
      </c>
      <c r="D56" s="32" t="s">
        <v>8</v>
      </c>
      <c r="E56" s="89">
        <v>20</v>
      </c>
      <c r="F56" s="45">
        <v>6850</v>
      </c>
      <c r="G56" s="49">
        <f t="shared" si="0"/>
        <v>137000</v>
      </c>
      <c r="H56" s="153"/>
      <c r="I56" s="153"/>
      <c r="J56" s="153"/>
      <c r="K56" s="153"/>
      <c r="L56" s="153"/>
      <c r="M56" s="153"/>
      <c r="N56" s="153"/>
      <c r="O56" s="153"/>
      <c r="P56" s="153"/>
      <c r="Q56" s="153"/>
      <c r="R56" s="153">
        <v>6850</v>
      </c>
      <c r="S56" s="153"/>
      <c r="T56" s="153"/>
      <c r="U56" s="153"/>
      <c r="V56" s="153"/>
      <c r="W56" s="153"/>
      <c r="X56" s="153"/>
      <c r="Y56" s="153"/>
      <c r="Z56" s="153"/>
      <c r="AA56" s="153"/>
      <c r="AB56" s="153"/>
      <c r="AC56" s="153"/>
      <c r="AD56" s="153"/>
      <c r="AE56" s="153"/>
      <c r="AF56" s="153"/>
      <c r="AG56" s="153"/>
      <c r="AH56" s="153"/>
      <c r="AI56" s="153"/>
      <c r="AJ56" s="153"/>
      <c r="AK56" s="153"/>
      <c r="AL56" s="153"/>
      <c r="AM56" s="153"/>
    </row>
    <row r="57" spans="1:39" ht="22.5" customHeight="1" x14ac:dyDescent="0.2">
      <c r="A57" s="26">
        <v>47</v>
      </c>
      <c r="B57" s="53" t="s">
        <v>115</v>
      </c>
      <c r="C57" s="53" t="s">
        <v>116</v>
      </c>
      <c r="D57" s="32" t="s">
        <v>7</v>
      </c>
      <c r="E57" s="89">
        <v>2400</v>
      </c>
      <c r="F57" s="45">
        <v>73</v>
      </c>
      <c r="G57" s="49">
        <f t="shared" si="0"/>
        <v>175200</v>
      </c>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v>66</v>
      </c>
      <c r="AG57" s="153"/>
      <c r="AH57" s="153"/>
      <c r="AI57" s="153">
        <v>68.5</v>
      </c>
      <c r="AJ57" s="153"/>
      <c r="AK57" s="153"/>
      <c r="AL57" s="153"/>
      <c r="AM57" s="153"/>
    </row>
    <row r="58" spans="1:39" ht="22.5" customHeight="1" x14ac:dyDescent="0.2">
      <c r="A58" s="26">
        <v>48</v>
      </c>
      <c r="B58" s="53" t="s">
        <v>117</v>
      </c>
      <c r="C58" s="53" t="s">
        <v>118</v>
      </c>
      <c r="D58" s="32" t="s">
        <v>7</v>
      </c>
      <c r="E58" s="89">
        <v>50</v>
      </c>
      <c r="F58" s="45">
        <v>2075</v>
      </c>
      <c r="G58" s="49">
        <f t="shared" si="0"/>
        <v>103750</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v>1700</v>
      </c>
      <c r="AJ58" s="153"/>
      <c r="AK58" s="153"/>
      <c r="AL58" s="153"/>
      <c r="AM58" s="153"/>
    </row>
    <row r="59" spans="1:39" ht="22.5" customHeight="1" x14ac:dyDescent="0.2">
      <c r="A59" s="26">
        <v>49</v>
      </c>
      <c r="B59" s="53" t="s">
        <v>117</v>
      </c>
      <c r="C59" s="53" t="s">
        <v>119</v>
      </c>
      <c r="D59" s="32" t="s">
        <v>7</v>
      </c>
      <c r="E59" s="89">
        <v>50</v>
      </c>
      <c r="F59" s="45">
        <v>2075</v>
      </c>
      <c r="G59" s="49">
        <f t="shared" si="0"/>
        <v>103750</v>
      </c>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v>1700</v>
      </c>
      <c r="AJ59" s="153"/>
      <c r="AK59" s="153"/>
      <c r="AL59" s="153"/>
      <c r="AM59" s="153"/>
    </row>
    <row r="60" spans="1:39" ht="22.5" customHeight="1" x14ac:dyDescent="0.2">
      <c r="A60" s="111">
        <v>50</v>
      </c>
      <c r="B60" s="112" t="s">
        <v>120</v>
      </c>
      <c r="C60" s="112" t="s">
        <v>121</v>
      </c>
      <c r="D60" s="32" t="s">
        <v>7</v>
      </c>
      <c r="E60" s="89">
        <v>600</v>
      </c>
      <c r="F60" s="45">
        <v>20</v>
      </c>
      <c r="G60" s="49">
        <f t="shared" si="0"/>
        <v>12000</v>
      </c>
      <c r="H60" s="153"/>
      <c r="I60" s="153"/>
      <c r="J60" s="153"/>
      <c r="K60" s="153"/>
      <c r="L60" s="153"/>
      <c r="M60" s="153"/>
      <c r="N60" s="153"/>
      <c r="O60" s="153"/>
      <c r="P60" s="153"/>
      <c r="Q60" s="153"/>
      <c r="R60" s="153"/>
      <c r="S60" s="153"/>
      <c r="T60" s="153"/>
      <c r="U60" s="153"/>
      <c r="V60" s="153"/>
      <c r="W60" s="153">
        <v>40</v>
      </c>
      <c r="X60" s="153"/>
      <c r="Y60" s="153"/>
      <c r="Z60" s="153"/>
      <c r="AA60" s="153"/>
      <c r="AB60" s="153"/>
      <c r="AC60" s="153"/>
      <c r="AD60" s="153"/>
      <c r="AE60" s="153"/>
      <c r="AF60" s="153"/>
      <c r="AG60" s="153"/>
      <c r="AH60" s="153"/>
      <c r="AI60" s="153"/>
      <c r="AJ60" s="153"/>
      <c r="AK60" s="153"/>
      <c r="AL60" s="153"/>
      <c r="AM60" s="153"/>
    </row>
    <row r="61" spans="1:39" ht="22.5" customHeight="1" x14ac:dyDescent="0.2">
      <c r="A61" s="111">
        <v>51</v>
      </c>
      <c r="B61" s="116" t="s">
        <v>122</v>
      </c>
      <c r="C61" s="116" t="s">
        <v>122</v>
      </c>
      <c r="D61" s="32" t="s">
        <v>7</v>
      </c>
      <c r="E61" s="89">
        <v>5</v>
      </c>
      <c r="F61" s="45">
        <v>33</v>
      </c>
      <c r="G61" s="49">
        <f t="shared" si="0"/>
        <v>165</v>
      </c>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row>
    <row r="62" spans="1:39" ht="22.5" customHeight="1" x14ac:dyDescent="0.2">
      <c r="A62" s="111">
        <v>52</v>
      </c>
      <c r="B62" s="116" t="s">
        <v>123</v>
      </c>
      <c r="C62" s="116" t="s">
        <v>123</v>
      </c>
      <c r="D62" s="32" t="s">
        <v>7</v>
      </c>
      <c r="E62" s="89">
        <v>5</v>
      </c>
      <c r="F62" s="101">
        <v>47</v>
      </c>
      <c r="G62" s="49">
        <f t="shared" si="0"/>
        <v>235</v>
      </c>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row>
    <row r="63" spans="1:39" ht="22.5" customHeight="1" x14ac:dyDescent="0.2">
      <c r="A63" s="111">
        <v>53</v>
      </c>
      <c r="B63" s="116" t="s">
        <v>124</v>
      </c>
      <c r="C63" s="116" t="s">
        <v>124</v>
      </c>
      <c r="D63" s="32" t="s">
        <v>7</v>
      </c>
      <c r="E63" s="89">
        <v>5</v>
      </c>
      <c r="F63" s="101">
        <v>50</v>
      </c>
      <c r="G63" s="49">
        <f t="shared" si="0"/>
        <v>250</v>
      </c>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row>
    <row r="64" spans="1:39" ht="27.75" customHeight="1" x14ac:dyDescent="0.2">
      <c r="A64" s="111">
        <v>54</v>
      </c>
      <c r="B64" s="116" t="s">
        <v>125</v>
      </c>
      <c r="C64" s="116" t="s">
        <v>125</v>
      </c>
      <c r="D64" s="32" t="s">
        <v>7</v>
      </c>
      <c r="E64" s="89">
        <v>5</v>
      </c>
      <c r="F64" s="101">
        <v>57</v>
      </c>
      <c r="G64" s="49">
        <f t="shared" si="0"/>
        <v>285</v>
      </c>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row>
    <row r="65" spans="1:39" ht="27.75" customHeight="1" x14ac:dyDescent="0.2">
      <c r="A65" s="26">
        <v>55</v>
      </c>
      <c r="B65" s="57" t="s">
        <v>126</v>
      </c>
      <c r="C65" s="57" t="s">
        <v>127</v>
      </c>
      <c r="D65" s="32" t="s">
        <v>52</v>
      </c>
      <c r="E65" s="89">
        <v>500</v>
      </c>
      <c r="F65" s="45">
        <v>800</v>
      </c>
      <c r="G65" s="49">
        <f t="shared" si="0"/>
        <v>400000</v>
      </c>
      <c r="H65" s="153"/>
      <c r="I65" s="153"/>
      <c r="J65" s="153"/>
      <c r="K65" s="153"/>
      <c r="L65" s="153"/>
      <c r="M65" s="153"/>
      <c r="N65" s="153">
        <v>700</v>
      </c>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row>
    <row r="66" spans="1:39" ht="27.75" customHeight="1" x14ac:dyDescent="0.2">
      <c r="A66" s="111">
        <v>56</v>
      </c>
      <c r="B66" s="112" t="s">
        <v>128</v>
      </c>
      <c r="C66" s="117" t="s">
        <v>129</v>
      </c>
      <c r="D66" s="51" t="s">
        <v>7</v>
      </c>
      <c r="E66" s="89">
        <v>2</v>
      </c>
      <c r="F66" s="45">
        <v>3300</v>
      </c>
      <c r="G66" s="49">
        <f t="shared" si="0"/>
        <v>6600</v>
      </c>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row>
    <row r="67" spans="1:39" ht="27.75" customHeight="1" x14ac:dyDescent="0.2">
      <c r="A67" s="26">
        <v>57</v>
      </c>
      <c r="B67" s="53" t="s">
        <v>130</v>
      </c>
      <c r="C67" s="53" t="s">
        <v>131</v>
      </c>
      <c r="D67" s="51" t="s">
        <v>7</v>
      </c>
      <c r="E67" s="89">
        <v>15</v>
      </c>
      <c r="F67" s="94">
        <v>200</v>
      </c>
      <c r="G67" s="49">
        <f t="shared" si="0"/>
        <v>3000</v>
      </c>
      <c r="H67" s="153"/>
      <c r="I67" s="153"/>
      <c r="J67" s="153"/>
      <c r="K67" s="153"/>
      <c r="L67" s="153"/>
      <c r="M67" s="153"/>
      <c r="N67" s="153"/>
      <c r="O67" s="153"/>
      <c r="P67" s="153"/>
      <c r="Q67" s="153"/>
      <c r="R67" s="153">
        <v>200</v>
      </c>
      <c r="S67" s="153"/>
      <c r="T67" s="153"/>
      <c r="U67" s="153"/>
      <c r="V67" s="153"/>
      <c r="W67" s="153"/>
      <c r="X67" s="153"/>
      <c r="Y67" s="153"/>
      <c r="Z67" s="153"/>
      <c r="AA67" s="153"/>
      <c r="AB67" s="153"/>
      <c r="AC67" s="153"/>
      <c r="AD67" s="153"/>
      <c r="AE67" s="153"/>
      <c r="AF67" s="153"/>
      <c r="AG67" s="153"/>
      <c r="AH67" s="153"/>
      <c r="AI67" s="153"/>
      <c r="AJ67" s="153"/>
      <c r="AK67" s="153"/>
      <c r="AL67" s="153"/>
      <c r="AM67" s="153"/>
    </row>
    <row r="68" spans="1:39" ht="27.75" customHeight="1" x14ac:dyDescent="0.2">
      <c r="A68" s="111">
        <v>58</v>
      </c>
      <c r="B68" s="112" t="s">
        <v>132</v>
      </c>
      <c r="C68" s="112" t="s">
        <v>133</v>
      </c>
      <c r="D68" s="51" t="s">
        <v>7</v>
      </c>
      <c r="E68" s="89">
        <v>50</v>
      </c>
      <c r="F68" s="45">
        <v>9500</v>
      </c>
      <c r="G68" s="49">
        <f t="shared" si="0"/>
        <v>475000</v>
      </c>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row>
    <row r="69" spans="1:39" ht="27.75" customHeight="1" x14ac:dyDescent="0.2">
      <c r="A69" s="26">
        <v>59</v>
      </c>
      <c r="B69" s="53" t="s">
        <v>134</v>
      </c>
      <c r="C69" s="53" t="s">
        <v>134</v>
      </c>
      <c r="D69" s="51" t="s">
        <v>135</v>
      </c>
      <c r="E69" s="89">
        <v>100</v>
      </c>
      <c r="F69" s="45">
        <v>632</v>
      </c>
      <c r="G69" s="49">
        <f t="shared" si="0"/>
        <v>63200</v>
      </c>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v>620</v>
      </c>
      <c r="AJ69" s="153">
        <v>631</v>
      </c>
      <c r="AK69" s="153"/>
      <c r="AL69" s="153"/>
      <c r="AM69" s="153"/>
    </row>
    <row r="70" spans="1:39" ht="27.75" customHeight="1" x14ac:dyDescent="0.2">
      <c r="A70" s="111">
        <v>60</v>
      </c>
      <c r="B70" s="112" t="s">
        <v>136</v>
      </c>
      <c r="C70" s="112" t="s">
        <v>137</v>
      </c>
      <c r="D70" s="51" t="s">
        <v>7</v>
      </c>
      <c r="E70" s="89">
        <v>15</v>
      </c>
      <c r="F70" s="45">
        <v>1500</v>
      </c>
      <c r="G70" s="49">
        <f t="shared" si="0"/>
        <v>22500</v>
      </c>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row>
    <row r="71" spans="1:39" ht="27.75" customHeight="1" x14ac:dyDescent="0.2">
      <c r="A71" s="111">
        <v>61</v>
      </c>
      <c r="B71" s="112" t="s">
        <v>138</v>
      </c>
      <c r="C71" s="112" t="s">
        <v>139</v>
      </c>
      <c r="D71" s="51" t="s">
        <v>7</v>
      </c>
      <c r="E71" s="89">
        <v>40</v>
      </c>
      <c r="F71" s="45">
        <v>2000</v>
      </c>
      <c r="G71" s="49">
        <f t="shared" si="0"/>
        <v>80000</v>
      </c>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row>
    <row r="72" spans="1:39" ht="27.75" customHeight="1" x14ac:dyDescent="0.2">
      <c r="A72" s="111">
        <v>62</v>
      </c>
      <c r="B72" s="112" t="s">
        <v>140</v>
      </c>
      <c r="C72" s="112" t="s">
        <v>141</v>
      </c>
      <c r="D72" s="51" t="s">
        <v>7</v>
      </c>
      <c r="E72" s="89">
        <v>40</v>
      </c>
      <c r="F72" s="45">
        <v>2000</v>
      </c>
      <c r="G72" s="49">
        <f t="shared" si="0"/>
        <v>80000</v>
      </c>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row>
    <row r="73" spans="1:39" ht="27.75" customHeight="1" x14ac:dyDescent="0.2">
      <c r="A73" s="111">
        <v>63</v>
      </c>
      <c r="B73" s="112" t="s">
        <v>142</v>
      </c>
      <c r="C73" s="112" t="s">
        <v>143</v>
      </c>
      <c r="D73" s="51" t="s">
        <v>7</v>
      </c>
      <c r="E73" s="89">
        <v>40</v>
      </c>
      <c r="F73" s="45">
        <v>2000</v>
      </c>
      <c r="G73" s="49">
        <f t="shared" si="0"/>
        <v>80000</v>
      </c>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row>
    <row r="74" spans="1:39" ht="27.75" customHeight="1" x14ac:dyDescent="0.2">
      <c r="A74" s="111">
        <v>64</v>
      </c>
      <c r="B74" s="112" t="s">
        <v>144</v>
      </c>
      <c r="C74" s="112" t="s">
        <v>145</v>
      </c>
      <c r="D74" s="32" t="s">
        <v>7</v>
      </c>
      <c r="E74" s="89">
        <v>40</v>
      </c>
      <c r="F74" s="45">
        <v>2000</v>
      </c>
      <c r="G74" s="49">
        <f t="shared" si="0"/>
        <v>80000</v>
      </c>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row>
    <row r="75" spans="1:39" ht="27.75" customHeight="1" x14ac:dyDescent="0.2">
      <c r="A75" s="111">
        <v>65</v>
      </c>
      <c r="B75" s="112" t="s">
        <v>146</v>
      </c>
      <c r="C75" s="112" t="s">
        <v>147</v>
      </c>
      <c r="D75" s="51" t="s">
        <v>7</v>
      </c>
      <c r="E75" s="89">
        <v>40</v>
      </c>
      <c r="F75" s="45">
        <v>2000</v>
      </c>
      <c r="G75" s="49">
        <f t="shared" si="0"/>
        <v>80000</v>
      </c>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row>
    <row r="76" spans="1:39" ht="27.75" customHeight="1" x14ac:dyDescent="0.2">
      <c r="A76" s="111">
        <v>66</v>
      </c>
      <c r="B76" s="117" t="s">
        <v>148</v>
      </c>
      <c r="C76" s="117" t="s">
        <v>148</v>
      </c>
      <c r="D76" s="67" t="s">
        <v>7</v>
      </c>
      <c r="E76" s="89">
        <v>25</v>
      </c>
      <c r="F76" s="45">
        <v>680</v>
      </c>
      <c r="G76" s="49">
        <f t="shared" ref="G76:G139" si="1">E76*F76</f>
        <v>17000</v>
      </c>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row>
    <row r="77" spans="1:39" ht="27.75" customHeight="1" x14ac:dyDescent="0.2">
      <c r="A77" s="26">
        <v>67</v>
      </c>
      <c r="B77" s="53" t="s">
        <v>149</v>
      </c>
      <c r="C77" s="53" t="s">
        <v>348</v>
      </c>
      <c r="D77" s="51" t="s">
        <v>71</v>
      </c>
      <c r="E77" s="89">
        <v>10</v>
      </c>
      <c r="F77" s="45">
        <v>1750</v>
      </c>
      <c r="G77" s="49">
        <f t="shared" si="1"/>
        <v>17500</v>
      </c>
      <c r="H77" s="153"/>
      <c r="I77" s="153"/>
      <c r="J77" s="153"/>
      <c r="K77" s="153"/>
      <c r="L77" s="153"/>
      <c r="M77" s="153"/>
      <c r="N77" s="153"/>
      <c r="O77" s="153"/>
      <c r="P77" s="153"/>
      <c r="Q77" s="153"/>
      <c r="R77" s="153"/>
      <c r="S77" s="153"/>
      <c r="T77" s="153"/>
      <c r="U77" s="153"/>
      <c r="V77" s="153"/>
      <c r="W77" s="153"/>
      <c r="X77" s="153"/>
      <c r="Y77" s="153"/>
      <c r="Z77" s="153"/>
      <c r="AA77" s="153"/>
      <c r="AB77" s="153">
        <v>1750</v>
      </c>
      <c r="AC77" s="153"/>
      <c r="AD77" s="153"/>
      <c r="AE77" s="153"/>
      <c r="AF77" s="153"/>
      <c r="AG77" s="153"/>
      <c r="AH77" s="153"/>
      <c r="AI77" s="153"/>
      <c r="AJ77" s="153">
        <v>1715</v>
      </c>
      <c r="AK77" s="153"/>
      <c r="AL77" s="153"/>
      <c r="AM77" s="153"/>
    </row>
    <row r="78" spans="1:39" ht="27.75" customHeight="1" x14ac:dyDescent="0.2">
      <c r="A78" s="111">
        <v>68</v>
      </c>
      <c r="B78" s="118" t="s">
        <v>150</v>
      </c>
      <c r="C78" s="114" t="s">
        <v>151</v>
      </c>
      <c r="D78" s="51" t="s">
        <v>7</v>
      </c>
      <c r="E78" s="89">
        <v>9</v>
      </c>
      <c r="F78" s="45">
        <v>1500</v>
      </c>
      <c r="G78" s="49">
        <f t="shared" si="1"/>
        <v>13500</v>
      </c>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row>
    <row r="79" spans="1:39" ht="27.75" customHeight="1" x14ac:dyDescent="0.2">
      <c r="A79" s="111">
        <v>69</v>
      </c>
      <c r="B79" s="119" t="s">
        <v>20</v>
      </c>
      <c r="C79" s="119" t="s">
        <v>20</v>
      </c>
      <c r="D79" s="51" t="s">
        <v>7</v>
      </c>
      <c r="E79" s="89">
        <v>10</v>
      </c>
      <c r="F79" s="45">
        <v>4000</v>
      </c>
      <c r="G79" s="49">
        <f t="shared" si="1"/>
        <v>40000</v>
      </c>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row>
    <row r="80" spans="1:39" ht="27.75" customHeight="1" x14ac:dyDescent="0.2">
      <c r="A80" s="26">
        <v>70</v>
      </c>
      <c r="B80" s="53" t="s">
        <v>152</v>
      </c>
      <c r="C80" s="63" t="s">
        <v>153</v>
      </c>
      <c r="D80" s="67" t="s">
        <v>7</v>
      </c>
      <c r="E80" s="89">
        <v>20</v>
      </c>
      <c r="F80" s="45">
        <v>600</v>
      </c>
      <c r="G80" s="49">
        <f t="shared" si="1"/>
        <v>12000</v>
      </c>
      <c r="H80" s="153"/>
      <c r="I80" s="153"/>
      <c r="J80" s="153"/>
      <c r="K80" s="153"/>
      <c r="L80" s="153"/>
      <c r="M80" s="153"/>
      <c r="N80" s="153"/>
      <c r="O80" s="153"/>
      <c r="P80" s="153"/>
      <c r="Q80" s="153"/>
      <c r="R80" s="153">
        <v>600</v>
      </c>
      <c r="S80" s="153"/>
      <c r="T80" s="153"/>
      <c r="U80" s="153"/>
      <c r="V80" s="153"/>
      <c r="W80" s="153"/>
      <c r="X80" s="153"/>
      <c r="Y80" s="153"/>
      <c r="Z80" s="153"/>
      <c r="AA80" s="153"/>
      <c r="AB80" s="153"/>
      <c r="AC80" s="153"/>
      <c r="AD80" s="153"/>
      <c r="AE80" s="153"/>
      <c r="AF80" s="153"/>
      <c r="AG80" s="153"/>
      <c r="AH80" s="153"/>
      <c r="AI80" s="153"/>
      <c r="AJ80" s="153"/>
      <c r="AK80" s="153"/>
      <c r="AL80" s="153"/>
      <c r="AM80" s="153"/>
    </row>
    <row r="81" spans="1:39" ht="27.75" customHeight="1" x14ac:dyDescent="0.2">
      <c r="A81" s="26">
        <v>71</v>
      </c>
      <c r="B81" s="53" t="s">
        <v>152</v>
      </c>
      <c r="C81" s="63" t="s">
        <v>154</v>
      </c>
      <c r="D81" s="67" t="s">
        <v>7</v>
      </c>
      <c r="E81" s="89">
        <v>6</v>
      </c>
      <c r="F81" s="45">
        <v>365</v>
      </c>
      <c r="G81" s="49">
        <f t="shared" si="1"/>
        <v>2190</v>
      </c>
      <c r="H81" s="153"/>
      <c r="I81" s="153"/>
      <c r="J81" s="153"/>
      <c r="K81" s="153"/>
      <c r="L81" s="153"/>
      <c r="M81" s="153"/>
      <c r="N81" s="153"/>
      <c r="O81" s="153"/>
      <c r="P81" s="153"/>
      <c r="Q81" s="153"/>
      <c r="R81" s="153">
        <v>365</v>
      </c>
      <c r="S81" s="153"/>
      <c r="T81" s="153"/>
      <c r="U81" s="153"/>
      <c r="V81" s="153"/>
      <c r="W81" s="153"/>
      <c r="X81" s="153"/>
      <c r="Y81" s="153"/>
      <c r="Z81" s="153"/>
      <c r="AA81" s="153"/>
      <c r="AB81" s="153"/>
      <c r="AC81" s="153"/>
      <c r="AD81" s="153"/>
      <c r="AE81" s="153"/>
      <c r="AF81" s="153"/>
      <c r="AG81" s="153"/>
      <c r="AH81" s="153"/>
      <c r="AI81" s="153"/>
      <c r="AJ81" s="153"/>
      <c r="AK81" s="153"/>
      <c r="AL81" s="153"/>
      <c r="AM81" s="153"/>
    </row>
    <row r="82" spans="1:39" ht="62.25" customHeight="1" x14ac:dyDescent="0.2">
      <c r="A82" s="111">
        <v>72</v>
      </c>
      <c r="B82" s="116" t="s">
        <v>155</v>
      </c>
      <c r="C82" s="116" t="s">
        <v>156</v>
      </c>
      <c r="D82" s="68" t="s">
        <v>7</v>
      </c>
      <c r="E82" s="89">
        <v>10</v>
      </c>
      <c r="F82" s="94">
        <v>61000</v>
      </c>
      <c r="G82" s="49">
        <f t="shared" si="1"/>
        <v>610000</v>
      </c>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row>
    <row r="83" spans="1:39" ht="27.75" customHeight="1" x14ac:dyDescent="0.2">
      <c r="A83" s="26">
        <v>73</v>
      </c>
      <c r="B83" s="53" t="s">
        <v>412</v>
      </c>
      <c r="C83" s="53" t="s">
        <v>157</v>
      </c>
      <c r="D83" s="51" t="s">
        <v>7</v>
      </c>
      <c r="E83" s="89">
        <v>50</v>
      </c>
      <c r="F83" s="45">
        <v>2250</v>
      </c>
      <c r="G83" s="49">
        <f t="shared" si="1"/>
        <v>112500</v>
      </c>
      <c r="H83" s="153"/>
      <c r="I83" s="153"/>
      <c r="J83" s="153"/>
      <c r="K83" s="153"/>
      <c r="L83" s="153"/>
      <c r="M83" s="153"/>
      <c r="N83" s="153"/>
      <c r="O83" s="153"/>
      <c r="P83" s="153"/>
      <c r="Q83" s="153"/>
      <c r="R83" s="153"/>
      <c r="S83" s="153"/>
      <c r="T83" s="153"/>
      <c r="U83" s="153"/>
      <c r="V83" s="153"/>
      <c r="W83" s="153"/>
      <c r="X83" s="153"/>
      <c r="Y83" s="153"/>
      <c r="Z83" s="153"/>
      <c r="AA83" s="153"/>
      <c r="AB83" s="153"/>
      <c r="AC83" s="153">
        <v>2250</v>
      </c>
      <c r="AD83" s="153"/>
      <c r="AE83" s="153"/>
      <c r="AF83" s="153"/>
      <c r="AG83" s="153"/>
      <c r="AH83" s="153"/>
      <c r="AI83" s="153">
        <v>2050</v>
      </c>
      <c r="AJ83" s="153"/>
      <c r="AK83" s="153"/>
      <c r="AL83" s="153"/>
      <c r="AM83" s="153"/>
    </row>
    <row r="84" spans="1:39" ht="27.75" customHeight="1" x14ac:dyDescent="0.2">
      <c r="A84" s="26">
        <v>74</v>
      </c>
      <c r="B84" s="31" t="s">
        <v>413</v>
      </c>
      <c r="C84" s="31" t="s">
        <v>414</v>
      </c>
      <c r="D84" s="32" t="s">
        <v>7</v>
      </c>
      <c r="E84" s="89">
        <v>50</v>
      </c>
      <c r="F84" s="45">
        <v>2000</v>
      </c>
      <c r="G84" s="49">
        <f t="shared" si="1"/>
        <v>100000</v>
      </c>
      <c r="H84" s="153"/>
      <c r="I84" s="153"/>
      <c r="J84" s="153"/>
      <c r="K84" s="153"/>
      <c r="L84" s="153"/>
      <c r="M84" s="153"/>
      <c r="N84" s="153"/>
      <c r="O84" s="153"/>
      <c r="P84" s="153"/>
      <c r="Q84" s="153"/>
      <c r="R84" s="153"/>
      <c r="S84" s="153"/>
      <c r="T84" s="153"/>
      <c r="U84" s="153"/>
      <c r="V84" s="153"/>
      <c r="W84" s="153"/>
      <c r="X84" s="153"/>
      <c r="Y84" s="153"/>
      <c r="Z84" s="153"/>
      <c r="AA84" s="153"/>
      <c r="AB84" s="153"/>
      <c r="AC84" s="153">
        <v>2000</v>
      </c>
      <c r="AD84" s="153"/>
      <c r="AE84" s="153"/>
      <c r="AF84" s="153"/>
      <c r="AG84" s="153"/>
      <c r="AH84" s="153"/>
      <c r="AI84" s="153">
        <v>1850</v>
      </c>
      <c r="AJ84" s="153"/>
      <c r="AK84" s="153"/>
      <c r="AL84" s="153"/>
      <c r="AM84" s="153"/>
    </row>
    <row r="85" spans="1:39" ht="27.75" customHeight="1" x14ac:dyDescent="0.2">
      <c r="A85" s="26">
        <v>75</v>
      </c>
      <c r="B85" s="31" t="s">
        <v>415</v>
      </c>
      <c r="C85" s="31" t="s">
        <v>416</v>
      </c>
      <c r="D85" s="32" t="s">
        <v>7</v>
      </c>
      <c r="E85" s="89">
        <v>50</v>
      </c>
      <c r="F85" s="45">
        <v>1150</v>
      </c>
      <c r="G85" s="49">
        <f t="shared" si="1"/>
        <v>57500</v>
      </c>
      <c r="H85" s="153"/>
      <c r="I85" s="153"/>
      <c r="J85" s="153"/>
      <c r="K85" s="153"/>
      <c r="L85" s="153"/>
      <c r="M85" s="153"/>
      <c r="N85" s="153"/>
      <c r="O85" s="153">
        <v>444</v>
      </c>
      <c r="P85" s="153"/>
      <c r="Q85" s="153"/>
      <c r="R85" s="153"/>
      <c r="S85" s="153"/>
      <c r="T85" s="153"/>
      <c r="U85" s="153"/>
      <c r="V85" s="153"/>
      <c r="W85" s="153"/>
      <c r="X85" s="153"/>
      <c r="Y85" s="153"/>
      <c r="Z85" s="153"/>
      <c r="AA85" s="153"/>
      <c r="AB85" s="153"/>
      <c r="AC85" s="153">
        <v>1150</v>
      </c>
      <c r="AD85" s="153"/>
      <c r="AE85" s="153"/>
      <c r="AF85" s="153"/>
      <c r="AG85" s="153"/>
      <c r="AH85" s="153"/>
      <c r="AI85" s="153">
        <v>1080</v>
      </c>
      <c r="AJ85" s="153"/>
      <c r="AK85" s="153"/>
      <c r="AL85" s="153">
        <v>736</v>
      </c>
      <c r="AM85" s="153"/>
    </row>
    <row r="86" spans="1:39" ht="27.75" customHeight="1" x14ac:dyDescent="0.2">
      <c r="A86" s="26">
        <v>76</v>
      </c>
      <c r="B86" s="31" t="s">
        <v>158</v>
      </c>
      <c r="C86" s="31" t="s">
        <v>159</v>
      </c>
      <c r="D86" s="32" t="s">
        <v>7</v>
      </c>
      <c r="E86" s="89">
        <v>4000</v>
      </c>
      <c r="F86" s="45">
        <v>5</v>
      </c>
      <c r="G86" s="49">
        <f t="shared" si="1"/>
        <v>20000</v>
      </c>
      <c r="H86" s="153"/>
      <c r="I86" s="153"/>
      <c r="J86" s="153"/>
      <c r="K86" s="153"/>
      <c r="L86" s="153"/>
      <c r="M86" s="153"/>
      <c r="N86" s="153"/>
      <c r="O86" s="153"/>
      <c r="P86" s="153"/>
      <c r="Q86" s="153"/>
      <c r="R86" s="153">
        <v>5</v>
      </c>
      <c r="S86" s="153"/>
      <c r="T86" s="153"/>
      <c r="U86" s="153"/>
      <c r="V86" s="153"/>
      <c r="W86" s="153"/>
      <c r="X86" s="153"/>
      <c r="Y86" s="153"/>
      <c r="Z86" s="153"/>
      <c r="AA86" s="153"/>
      <c r="AB86" s="153"/>
      <c r="AC86" s="153"/>
      <c r="AD86" s="153"/>
      <c r="AE86" s="153"/>
      <c r="AF86" s="153">
        <v>2.34</v>
      </c>
      <c r="AG86" s="153"/>
      <c r="AH86" s="153"/>
      <c r="AI86" s="153"/>
      <c r="AJ86" s="153">
        <v>4.3</v>
      </c>
      <c r="AK86" s="153"/>
      <c r="AL86" s="153"/>
      <c r="AM86" s="153"/>
    </row>
    <row r="87" spans="1:39" ht="27.75" customHeight="1" x14ac:dyDescent="0.2">
      <c r="A87" s="26">
        <v>77</v>
      </c>
      <c r="B87" s="31" t="s">
        <v>160</v>
      </c>
      <c r="C87" s="31" t="s">
        <v>161</v>
      </c>
      <c r="D87" s="32" t="s">
        <v>7</v>
      </c>
      <c r="E87" s="89">
        <v>2000</v>
      </c>
      <c r="F87" s="45">
        <v>10</v>
      </c>
      <c r="G87" s="49">
        <f t="shared" si="1"/>
        <v>20000</v>
      </c>
      <c r="H87" s="153"/>
      <c r="I87" s="153"/>
      <c r="J87" s="153"/>
      <c r="K87" s="153"/>
      <c r="L87" s="153"/>
      <c r="M87" s="153"/>
      <c r="N87" s="153"/>
      <c r="O87" s="153"/>
      <c r="P87" s="153"/>
      <c r="Q87" s="153"/>
      <c r="R87" s="153">
        <v>10</v>
      </c>
      <c r="S87" s="153"/>
      <c r="T87" s="153"/>
      <c r="U87" s="153"/>
      <c r="V87" s="153"/>
      <c r="W87" s="153"/>
      <c r="X87" s="153"/>
      <c r="Y87" s="153"/>
      <c r="Z87" s="153"/>
      <c r="AA87" s="153"/>
      <c r="AB87" s="153"/>
      <c r="AC87" s="153"/>
      <c r="AD87" s="153"/>
      <c r="AE87" s="153"/>
      <c r="AF87" s="153"/>
      <c r="AG87" s="153"/>
      <c r="AH87" s="153"/>
      <c r="AI87" s="153"/>
      <c r="AJ87" s="153">
        <v>10</v>
      </c>
      <c r="AK87" s="153"/>
      <c r="AL87" s="153"/>
      <c r="AM87" s="153"/>
    </row>
    <row r="88" spans="1:39" ht="27.75" customHeight="1" x14ac:dyDescent="0.2">
      <c r="A88" s="26">
        <v>78</v>
      </c>
      <c r="B88" s="53" t="s">
        <v>162</v>
      </c>
      <c r="C88" s="53" t="s">
        <v>345</v>
      </c>
      <c r="D88" s="51" t="s">
        <v>26</v>
      </c>
      <c r="E88" s="89">
        <v>7</v>
      </c>
      <c r="F88" s="45">
        <v>1100</v>
      </c>
      <c r="G88" s="49">
        <f t="shared" si="1"/>
        <v>7700</v>
      </c>
      <c r="H88" s="153"/>
      <c r="I88" s="153"/>
      <c r="J88" s="153"/>
      <c r="K88" s="153"/>
      <c r="L88" s="153"/>
      <c r="M88" s="153"/>
      <c r="N88" s="153"/>
      <c r="O88" s="153"/>
      <c r="P88" s="153"/>
      <c r="Q88" s="153"/>
      <c r="R88" s="153">
        <v>990</v>
      </c>
      <c r="S88" s="153"/>
      <c r="T88" s="153"/>
      <c r="U88" s="153"/>
      <c r="V88" s="153"/>
      <c r="W88" s="153"/>
      <c r="X88" s="153"/>
      <c r="Y88" s="153"/>
      <c r="Z88" s="153"/>
      <c r="AA88" s="153"/>
      <c r="AB88" s="153"/>
      <c r="AC88" s="153"/>
      <c r="AD88" s="153"/>
      <c r="AE88" s="153"/>
      <c r="AF88" s="153"/>
      <c r="AG88" s="153"/>
      <c r="AH88" s="153"/>
      <c r="AI88" s="153"/>
      <c r="AJ88" s="153"/>
      <c r="AK88" s="153"/>
      <c r="AL88" s="153"/>
      <c r="AM88" s="153"/>
    </row>
    <row r="89" spans="1:39" ht="27.75" customHeight="1" x14ac:dyDescent="0.2">
      <c r="A89" s="26">
        <v>79</v>
      </c>
      <c r="B89" s="53" t="s">
        <v>163</v>
      </c>
      <c r="C89" s="53" t="s">
        <v>163</v>
      </c>
      <c r="D89" s="51" t="s">
        <v>8</v>
      </c>
      <c r="E89" s="89">
        <v>2000</v>
      </c>
      <c r="F89" s="45">
        <v>350</v>
      </c>
      <c r="G89" s="49">
        <f t="shared" si="1"/>
        <v>700000</v>
      </c>
      <c r="H89" s="153"/>
      <c r="I89" s="153"/>
      <c r="J89" s="153">
        <v>297</v>
      </c>
      <c r="K89" s="153"/>
      <c r="L89" s="153"/>
      <c r="M89" s="153"/>
      <c r="N89" s="153"/>
      <c r="O89" s="153"/>
      <c r="P89" s="153"/>
      <c r="Q89" s="153"/>
      <c r="R89" s="153">
        <v>350</v>
      </c>
      <c r="S89" s="153"/>
      <c r="T89" s="153"/>
      <c r="U89" s="153"/>
      <c r="V89" s="153"/>
      <c r="W89" s="153"/>
      <c r="X89" s="153"/>
      <c r="Y89" s="153"/>
      <c r="Z89" s="153"/>
      <c r="AA89" s="153"/>
      <c r="AB89" s="153"/>
      <c r="AC89" s="153"/>
      <c r="AD89" s="153"/>
      <c r="AE89" s="153"/>
      <c r="AF89" s="153">
        <v>330</v>
      </c>
      <c r="AG89" s="153">
        <v>330</v>
      </c>
      <c r="AH89" s="153"/>
      <c r="AI89" s="153"/>
      <c r="AJ89" s="153">
        <v>348</v>
      </c>
      <c r="AK89" s="153"/>
      <c r="AL89" s="153"/>
      <c r="AM89" s="153"/>
    </row>
    <row r="90" spans="1:39" ht="27.75" customHeight="1" x14ac:dyDescent="0.2">
      <c r="A90" s="26">
        <v>80</v>
      </c>
      <c r="B90" s="53" t="s">
        <v>164</v>
      </c>
      <c r="C90" s="53" t="s">
        <v>165</v>
      </c>
      <c r="D90" s="51" t="s">
        <v>7</v>
      </c>
      <c r="E90" s="89">
        <v>100</v>
      </c>
      <c r="F90" s="45">
        <v>100</v>
      </c>
      <c r="G90" s="49">
        <f t="shared" si="1"/>
        <v>10000</v>
      </c>
      <c r="H90" s="153"/>
      <c r="I90" s="153"/>
      <c r="J90" s="153"/>
      <c r="K90" s="153"/>
      <c r="L90" s="153"/>
      <c r="M90" s="153"/>
      <c r="N90" s="153"/>
      <c r="O90" s="153"/>
      <c r="P90" s="153"/>
      <c r="Q90" s="153"/>
      <c r="R90" s="153">
        <v>100</v>
      </c>
      <c r="S90" s="153"/>
      <c r="T90" s="153"/>
      <c r="U90" s="153"/>
      <c r="V90" s="153"/>
      <c r="W90" s="153"/>
      <c r="X90" s="153"/>
      <c r="Y90" s="153"/>
      <c r="Z90" s="153"/>
      <c r="AA90" s="153"/>
      <c r="AB90" s="153"/>
      <c r="AC90" s="153"/>
      <c r="AD90" s="153"/>
      <c r="AE90" s="153"/>
      <c r="AF90" s="153"/>
      <c r="AG90" s="153"/>
      <c r="AH90" s="153"/>
      <c r="AI90" s="153"/>
      <c r="AJ90" s="153"/>
      <c r="AK90" s="153"/>
      <c r="AL90" s="153"/>
      <c r="AM90" s="153"/>
    </row>
    <row r="91" spans="1:39" ht="27.75" customHeight="1" x14ac:dyDescent="0.2">
      <c r="A91" s="26">
        <v>81</v>
      </c>
      <c r="B91" s="53" t="s">
        <v>166</v>
      </c>
      <c r="C91" s="53" t="s">
        <v>167</v>
      </c>
      <c r="D91" s="51" t="s">
        <v>168</v>
      </c>
      <c r="E91" s="89">
        <v>1</v>
      </c>
      <c r="F91" s="52">
        <v>4600</v>
      </c>
      <c r="G91" s="49">
        <f t="shared" si="1"/>
        <v>4600</v>
      </c>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v>4500</v>
      </c>
      <c r="AG91" s="153"/>
      <c r="AH91" s="153"/>
      <c r="AI91" s="153"/>
      <c r="AJ91" s="153"/>
      <c r="AK91" s="153"/>
      <c r="AL91" s="153"/>
      <c r="AM91" s="153"/>
    </row>
    <row r="92" spans="1:39" ht="27.75" customHeight="1" x14ac:dyDescent="0.2">
      <c r="A92" s="26">
        <v>82</v>
      </c>
      <c r="B92" s="53" t="s">
        <v>169</v>
      </c>
      <c r="C92" s="53" t="s">
        <v>170</v>
      </c>
      <c r="D92" s="51" t="s">
        <v>168</v>
      </c>
      <c r="E92" s="89">
        <v>1</v>
      </c>
      <c r="F92" s="52">
        <v>4600</v>
      </c>
      <c r="G92" s="49">
        <f t="shared" si="1"/>
        <v>4600</v>
      </c>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v>4500</v>
      </c>
      <c r="AG92" s="153"/>
      <c r="AH92" s="153"/>
      <c r="AI92" s="153"/>
      <c r="AJ92" s="153"/>
      <c r="AK92" s="153"/>
      <c r="AL92" s="153"/>
      <c r="AM92" s="153"/>
    </row>
    <row r="93" spans="1:39" ht="27.75" customHeight="1" x14ac:dyDescent="0.2">
      <c r="A93" s="26">
        <v>83</v>
      </c>
      <c r="B93" s="57" t="s">
        <v>349</v>
      </c>
      <c r="C93" s="57" t="s">
        <v>350</v>
      </c>
      <c r="D93" s="32" t="s">
        <v>7</v>
      </c>
      <c r="E93" s="89">
        <v>1000</v>
      </c>
      <c r="F93" s="45">
        <v>75</v>
      </c>
      <c r="G93" s="49">
        <f t="shared" si="1"/>
        <v>75000</v>
      </c>
      <c r="H93" s="153"/>
      <c r="I93" s="153"/>
      <c r="J93" s="153"/>
      <c r="K93" s="153"/>
      <c r="L93" s="153"/>
      <c r="M93" s="153"/>
      <c r="N93" s="153"/>
      <c r="O93" s="153"/>
      <c r="P93" s="153"/>
      <c r="Q93" s="153"/>
      <c r="R93" s="153">
        <v>72</v>
      </c>
      <c r="S93" s="153"/>
      <c r="T93" s="153"/>
      <c r="U93" s="153"/>
      <c r="V93" s="153"/>
      <c r="W93" s="153"/>
      <c r="X93" s="153"/>
      <c r="Y93" s="153"/>
      <c r="Z93" s="153"/>
      <c r="AA93" s="153"/>
      <c r="AB93" s="153"/>
      <c r="AC93" s="153"/>
      <c r="AD93" s="153"/>
      <c r="AE93" s="153"/>
      <c r="AF93" s="153">
        <v>74</v>
      </c>
      <c r="AG93" s="153"/>
      <c r="AH93" s="153"/>
      <c r="AI93" s="153"/>
      <c r="AJ93" s="153"/>
      <c r="AK93" s="153"/>
      <c r="AL93" s="153"/>
      <c r="AM93" s="153"/>
    </row>
    <row r="94" spans="1:39" ht="27.75" customHeight="1" x14ac:dyDescent="0.2">
      <c r="A94" s="26">
        <v>84</v>
      </c>
      <c r="B94" s="31" t="s">
        <v>171</v>
      </c>
      <c r="C94" s="53" t="s">
        <v>172</v>
      </c>
      <c r="D94" s="32" t="s">
        <v>7</v>
      </c>
      <c r="E94" s="89">
        <v>500</v>
      </c>
      <c r="F94" s="45">
        <v>60</v>
      </c>
      <c r="G94" s="49">
        <f t="shared" si="1"/>
        <v>30000</v>
      </c>
      <c r="H94" s="153"/>
      <c r="I94" s="153"/>
      <c r="J94" s="153"/>
      <c r="K94" s="153"/>
      <c r="L94" s="153"/>
      <c r="M94" s="153"/>
      <c r="N94" s="153"/>
      <c r="O94" s="153"/>
      <c r="P94" s="153"/>
      <c r="Q94" s="153"/>
      <c r="R94" s="153">
        <v>60</v>
      </c>
      <c r="S94" s="153"/>
      <c r="T94" s="153"/>
      <c r="U94" s="153"/>
      <c r="V94" s="153"/>
      <c r="W94" s="153"/>
      <c r="X94" s="153"/>
      <c r="Y94" s="153"/>
      <c r="Z94" s="153"/>
      <c r="AA94" s="153"/>
      <c r="AB94" s="153"/>
      <c r="AC94" s="153"/>
      <c r="AD94" s="153"/>
      <c r="AE94" s="153"/>
      <c r="AF94" s="153">
        <v>42</v>
      </c>
      <c r="AG94" s="153"/>
      <c r="AH94" s="153"/>
      <c r="AI94" s="153">
        <v>30</v>
      </c>
      <c r="AJ94" s="153"/>
      <c r="AK94" s="153"/>
      <c r="AL94" s="153"/>
      <c r="AM94" s="153"/>
    </row>
    <row r="95" spans="1:39" ht="27.75" customHeight="1" x14ac:dyDescent="0.2">
      <c r="A95" s="111">
        <v>85</v>
      </c>
      <c r="B95" s="112" t="s">
        <v>173</v>
      </c>
      <c r="C95" s="112" t="s">
        <v>174</v>
      </c>
      <c r="D95" s="32" t="s">
        <v>7</v>
      </c>
      <c r="E95" s="89">
        <v>5</v>
      </c>
      <c r="F95" s="45">
        <v>650</v>
      </c>
      <c r="G95" s="49">
        <f t="shared" si="1"/>
        <v>3250</v>
      </c>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row>
    <row r="96" spans="1:39" ht="74.25" customHeight="1" x14ac:dyDescent="0.2">
      <c r="A96" s="111">
        <v>86</v>
      </c>
      <c r="B96" s="112" t="s">
        <v>175</v>
      </c>
      <c r="C96" s="114" t="s">
        <v>176</v>
      </c>
      <c r="D96" s="32" t="s">
        <v>7</v>
      </c>
      <c r="E96" s="89">
        <v>100</v>
      </c>
      <c r="F96" s="45">
        <v>284</v>
      </c>
      <c r="G96" s="49">
        <f t="shared" si="1"/>
        <v>28400</v>
      </c>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row>
    <row r="97" spans="1:39" ht="74.25" customHeight="1" x14ac:dyDescent="0.2">
      <c r="A97" s="111">
        <v>87</v>
      </c>
      <c r="B97" s="112" t="s">
        <v>177</v>
      </c>
      <c r="C97" s="114" t="s">
        <v>176</v>
      </c>
      <c r="D97" s="32" t="s">
        <v>7</v>
      </c>
      <c r="E97" s="89">
        <v>200</v>
      </c>
      <c r="F97" s="45">
        <v>432</v>
      </c>
      <c r="G97" s="49">
        <f t="shared" si="1"/>
        <v>86400</v>
      </c>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row>
    <row r="98" spans="1:39" ht="27.75" customHeight="1" x14ac:dyDescent="0.2">
      <c r="A98" s="26">
        <v>88</v>
      </c>
      <c r="B98" s="30" t="s">
        <v>178</v>
      </c>
      <c r="C98" s="30" t="s">
        <v>179</v>
      </c>
      <c r="D98" s="69" t="s">
        <v>71</v>
      </c>
      <c r="E98" s="89">
        <v>150</v>
      </c>
      <c r="F98" s="72">
        <v>679</v>
      </c>
      <c r="G98" s="49">
        <f t="shared" si="1"/>
        <v>101850</v>
      </c>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v>670</v>
      </c>
      <c r="AF98" s="153"/>
      <c r="AG98" s="153"/>
      <c r="AH98" s="153"/>
      <c r="AI98" s="153"/>
      <c r="AJ98" s="153"/>
      <c r="AK98" s="153"/>
      <c r="AL98" s="153"/>
      <c r="AM98" s="153"/>
    </row>
    <row r="99" spans="1:39" ht="27.75" customHeight="1" x14ac:dyDescent="0.2">
      <c r="A99" s="111">
        <v>89</v>
      </c>
      <c r="B99" s="119" t="s">
        <v>180</v>
      </c>
      <c r="C99" s="119" t="s">
        <v>180</v>
      </c>
      <c r="D99" s="51" t="s">
        <v>7</v>
      </c>
      <c r="E99" s="89">
        <v>1</v>
      </c>
      <c r="F99" s="45">
        <v>8000</v>
      </c>
      <c r="G99" s="49">
        <f t="shared" si="1"/>
        <v>8000</v>
      </c>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row>
    <row r="100" spans="1:39" ht="27.75" customHeight="1" x14ac:dyDescent="0.2">
      <c r="A100" s="26">
        <v>90</v>
      </c>
      <c r="B100" s="53" t="s">
        <v>181</v>
      </c>
      <c r="C100" s="53" t="s">
        <v>181</v>
      </c>
      <c r="D100" s="32" t="s">
        <v>7</v>
      </c>
      <c r="E100" s="89">
        <v>4</v>
      </c>
      <c r="F100" s="45">
        <v>2500</v>
      </c>
      <c r="G100" s="49">
        <f t="shared" si="1"/>
        <v>10000</v>
      </c>
      <c r="H100" s="153"/>
      <c r="I100" s="153"/>
      <c r="J100" s="153">
        <v>1701</v>
      </c>
      <c r="K100" s="153"/>
      <c r="L100" s="153">
        <v>1900</v>
      </c>
      <c r="M100" s="153"/>
      <c r="N100" s="153"/>
      <c r="O100" s="153"/>
      <c r="P100" s="153"/>
      <c r="Q100" s="153"/>
      <c r="R100" s="153"/>
      <c r="S100" s="153"/>
      <c r="T100" s="153"/>
      <c r="U100" s="153"/>
      <c r="V100" s="153"/>
      <c r="W100" s="153"/>
      <c r="X100" s="153"/>
      <c r="Y100" s="153"/>
      <c r="Z100" s="153"/>
      <c r="AA100" s="153"/>
      <c r="AB100" s="153"/>
      <c r="AC100" s="153">
        <v>2500</v>
      </c>
      <c r="AD100" s="153"/>
      <c r="AE100" s="153"/>
      <c r="AF100" s="153"/>
      <c r="AG100" s="153"/>
      <c r="AH100" s="153"/>
      <c r="AI100" s="153"/>
      <c r="AJ100" s="153"/>
      <c r="AK100" s="153"/>
      <c r="AL100" s="153"/>
      <c r="AM100" s="153"/>
    </row>
    <row r="101" spans="1:39" ht="27.75" customHeight="1" x14ac:dyDescent="0.2">
      <c r="A101" s="26">
        <v>91</v>
      </c>
      <c r="B101" s="53" t="s">
        <v>182</v>
      </c>
      <c r="C101" s="53" t="s">
        <v>183</v>
      </c>
      <c r="D101" s="32" t="s">
        <v>7</v>
      </c>
      <c r="E101" s="89">
        <v>20</v>
      </c>
      <c r="F101" s="45">
        <v>1245</v>
      </c>
      <c r="G101" s="49">
        <f t="shared" si="1"/>
        <v>24900</v>
      </c>
      <c r="H101" s="153"/>
      <c r="I101" s="153"/>
      <c r="J101" s="153">
        <v>691</v>
      </c>
      <c r="K101" s="153"/>
      <c r="L101" s="153">
        <v>930</v>
      </c>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row>
    <row r="102" spans="1:39" ht="27.75" customHeight="1" x14ac:dyDescent="0.2">
      <c r="A102" s="26">
        <v>92</v>
      </c>
      <c r="B102" s="30" t="s">
        <v>105</v>
      </c>
      <c r="C102" s="30" t="s">
        <v>184</v>
      </c>
      <c r="D102" s="70" t="s">
        <v>71</v>
      </c>
      <c r="E102" s="89">
        <v>87</v>
      </c>
      <c r="F102" s="72">
        <v>3000</v>
      </c>
      <c r="G102" s="49">
        <f t="shared" si="1"/>
        <v>261000</v>
      </c>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v>3000</v>
      </c>
      <c r="AD102" s="153"/>
      <c r="AE102" s="153"/>
      <c r="AF102" s="153">
        <v>2521</v>
      </c>
      <c r="AG102" s="153"/>
      <c r="AH102" s="153"/>
      <c r="AI102" s="153">
        <v>2600</v>
      </c>
      <c r="AJ102" s="153">
        <v>2995</v>
      </c>
      <c r="AK102" s="153"/>
      <c r="AL102" s="153"/>
      <c r="AM102" s="153"/>
    </row>
    <row r="103" spans="1:39" ht="27.75" customHeight="1" x14ac:dyDescent="0.2">
      <c r="A103" s="26">
        <v>93</v>
      </c>
      <c r="B103" s="30" t="s">
        <v>185</v>
      </c>
      <c r="C103" s="30" t="s">
        <v>185</v>
      </c>
      <c r="D103" s="69" t="s">
        <v>107</v>
      </c>
      <c r="E103" s="89">
        <v>2</v>
      </c>
      <c r="F103" s="72">
        <v>6750</v>
      </c>
      <c r="G103" s="49">
        <f t="shared" si="1"/>
        <v>13500</v>
      </c>
      <c r="H103" s="153"/>
      <c r="I103" s="153"/>
      <c r="J103" s="153"/>
      <c r="K103" s="153"/>
      <c r="L103" s="153"/>
      <c r="M103" s="153"/>
      <c r="N103" s="153"/>
      <c r="O103" s="153"/>
      <c r="P103" s="153"/>
      <c r="Q103" s="153"/>
      <c r="R103" s="153">
        <v>6750</v>
      </c>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row>
    <row r="104" spans="1:39" ht="27.75" customHeight="1" x14ac:dyDescent="0.2">
      <c r="A104" s="111">
        <v>94</v>
      </c>
      <c r="B104" s="120" t="s">
        <v>186</v>
      </c>
      <c r="C104" s="120" t="s">
        <v>186</v>
      </c>
      <c r="D104" s="70" t="s">
        <v>107</v>
      </c>
      <c r="E104" s="89">
        <v>12</v>
      </c>
      <c r="F104" s="72">
        <v>4700</v>
      </c>
      <c r="G104" s="49">
        <f t="shared" si="1"/>
        <v>56400</v>
      </c>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row>
    <row r="105" spans="1:39" ht="27.75" customHeight="1" x14ac:dyDescent="0.2">
      <c r="A105" s="111">
        <v>95</v>
      </c>
      <c r="B105" s="121" t="s">
        <v>188</v>
      </c>
      <c r="C105" s="120" t="s">
        <v>187</v>
      </c>
      <c r="D105" s="69" t="s">
        <v>63</v>
      </c>
      <c r="E105" s="91">
        <v>0.5</v>
      </c>
      <c r="F105" s="72">
        <v>2500</v>
      </c>
      <c r="G105" s="49">
        <f t="shared" si="1"/>
        <v>1250</v>
      </c>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row>
    <row r="106" spans="1:39" ht="27.75" customHeight="1" x14ac:dyDescent="0.2">
      <c r="A106" s="26">
        <v>96</v>
      </c>
      <c r="B106" s="30" t="s">
        <v>21</v>
      </c>
      <c r="C106" s="73" t="s">
        <v>22</v>
      </c>
      <c r="D106" s="70" t="s">
        <v>97</v>
      </c>
      <c r="E106" s="89">
        <v>1</v>
      </c>
      <c r="F106" s="72">
        <v>62400</v>
      </c>
      <c r="G106" s="49">
        <f t="shared" si="1"/>
        <v>62400</v>
      </c>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v>60466</v>
      </c>
      <c r="AL106" s="153"/>
      <c r="AM106" s="153"/>
    </row>
    <row r="107" spans="1:39" ht="27.75" customHeight="1" x14ac:dyDescent="0.2">
      <c r="A107" s="26">
        <v>97</v>
      </c>
      <c r="B107" s="30" t="s">
        <v>24</v>
      </c>
      <c r="C107" s="30" t="s">
        <v>23</v>
      </c>
      <c r="D107" s="70" t="s">
        <v>97</v>
      </c>
      <c r="E107" s="89">
        <v>1</v>
      </c>
      <c r="F107" s="72">
        <v>42604</v>
      </c>
      <c r="G107" s="49">
        <f t="shared" si="1"/>
        <v>42604</v>
      </c>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v>30926</v>
      </c>
      <c r="AE107" s="153"/>
      <c r="AF107" s="153"/>
      <c r="AG107" s="153"/>
      <c r="AH107" s="153"/>
      <c r="AI107" s="153"/>
      <c r="AJ107" s="153"/>
      <c r="AK107" s="153">
        <v>41272</v>
      </c>
      <c r="AL107" s="153"/>
      <c r="AM107" s="153"/>
    </row>
    <row r="108" spans="1:39" ht="78" customHeight="1" x14ac:dyDescent="0.2">
      <c r="A108" s="26">
        <v>98</v>
      </c>
      <c r="B108" s="40" t="s">
        <v>189</v>
      </c>
      <c r="C108" s="27" t="s">
        <v>190</v>
      </c>
      <c r="D108" s="32" t="s">
        <v>7</v>
      </c>
      <c r="E108" s="89">
        <v>53</v>
      </c>
      <c r="F108" s="72">
        <v>16000</v>
      </c>
      <c r="G108" s="49">
        <f t="shared" si="1"/>
        <v>848000</v>
      </c>
      <c r="H108" s="153">
        <v>12584</v>
      </c>
      <c r="I108" s="153"/>
      <c r="J108" s="153"/>
      <c r="K108" s="153"/>
      <c r="L108" s="153"/>
      <c r="M108" s="153"/>
      <c r="N108" s="153"/>
      <c r="O108" s="153"/>
      <c r="P108" s="153"/>
      <c r="Q108" s="153">
        <v>12250</v>
      </c>
      <c r="R108" s="153"/>
      <c r="S108" s="153"/>
      <c r="T108" s="153"/>
      <c r="U108" s="153"/>
      <c r="V108" s="153"/>
      <c r="W108" s="153"/>
      <c r="X108" s="153"/>
      <c r="Y108" s="153">
        <v>13300</v>
      </c>
      <c r="Z108" s="153"/>
      <c r="AA108" s="153"/>
      <c r="AB108" s="153"/>
      <c r="AC108" s="153">
        <v>12990</v>
      </c>
      <c r="AD108" s="153"/>
      <c r="AE108" s="153">
        <v>12862</v>
      </c>
      <c r="AF108" s="153">
        <v>10407.6</v>
      </c>
      <c r="AG108" s="153">
        <v>11500</v>
      </c>
      <c r="AH108" s="153"/>
      <c r="AI108" s="153">
        <v>12200</v>
      </c>
      <c r="AJ108" s="153">
        <v>15855</v>
      </c>
      <c r="AK108" s="153"/>
      <c r="AL108" s="153"/>
      <c r="AM108" s="153"/>
    </row>
    <row r="109" spans="1:39" ht="78" customHeight="1" x14ac:dyDescent="0.2">
      <c r="A109" s="26">
        <v>99</v>
      </c>
      <c r="B109" s="40" t="s">
        <v>191</v>
      </c>
      <c r="C109" s="74" t="s">
        <v>192</v>
      </c>
      <c r="D109" s="43" t="s">
        <v>7</v>
      </c>
      <c r="E109" s="89">
        <v>50</v>
      </c>
      <c r="F109" s="72">
        <v>9000</v>
      </c>
      <c r="G109" s="49">
        <f t="shared" si="1"/>
        <v>450000</v>
      </c>
      <c r="H109" s="153">
        <v>5460</v>
      </c>
      <c r="I109" s="153"/>
      <c r="J109" s="153"/>
      <c r="K109" s="153"/>
      <c r="L109" s="153"/>
      <c r="M109" s="153"/>
      <c r="N109" s="153"/>
      <c r="O109" s="153"/>
      <c r="P109" s="153"/>
      <c r="Q109" s="153">
        <v>7368</v>
      </c>
      <c r="R109" s="153"/>
      <c r="S109" s="153"/>
      <c r="T109" s="153"/>
      <c r="U109" s="153"/>
      <c r="V109" s="153"/>
      <c r="W109" s="153"/>
      <c r="X109" s="153"/>
      <c r="Y109" s="153">
        <v>7980</v>
      </c>
      <c r="Z109" s="153"/>
      <c r="AA109" s="153"/>
      <c r="AB109" s="153"/>
      <c r="AC109" s="153">
        <v>7790</v>
      </c>
      <c r="AD109" s="153"/>
      <c r="AE109" s="153">
        <v>5725</v>
      </c>
      <c r="AF109" s="153">
        <v>6260.5</v>
      </c>
      <c r="AG109" s="153">
        <v>7074</v>
      </c>
      <c r="AH109" s="153"/>
      <c r="AI109" s="153">
        <v>7400</v>
      </c>
      <c r="AJ109" s="153">
        <v>8655</v>
      </c>
      <c r="AK109" s="153"/>
      <c r="AL109" s="153"/>
      <c r="AM109" s="153"/>
    </row>
    <row r="110" spans="1:39" ht="78" customHeight="1" x14ac:dyDescent="0.2">
      <c r="A110" s="111">
        <v>100</v>
      </c>
      <c r="B110" s="122" t="s">
        <v>267</v>
      </c>
      <c r="C110" s="114" t="s">
        <v>268</v>
      </c>
      <c r="D110" s="34" t="s">
        <v>7</v>
      </c>
      <c r="E110" s="89">
        <v>10</v>
      </c>
      <c r="F110" s="45">
        <v>16000</v>
      </c>
      <c r="G110" s="49">
        <f t="shared" si="1"/>
        <v>160000</v>
      </c>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row>
    <row r="111" spans="1:39" ht="78" customHeight="1" x14ac:dyDescent="0.2">
      <c r="A111" s="26">
        <v>101</v>
      </c>
      <c r="B111" s="27" t="s">
        <v>193</v>
      </c>
      <c r="C111" s="74" t="s">
        <v>194</v>
      </c>
      <c r="D111" s="32" t="s">
        <v>7</v>
      </c>
      <c r="E111" s="89">
        <v>173</v>
      </c>
      <c r="F111" s="72">
        <v>4855</v>
      </c>
      <c r="G111" s="49">
        <f t="shared" si="1"/>
        <v>839915</v>
      </c>
      <c r="H111" s="153">
        <v>3250</v>
      </c>
      <c r="I111" s="153"/>
      <c r="J111" s="153"/>
      <c r="K111" s="153"/>
      <c r="L111" s="153"/>
      <c r="M111" s="153"/>
      <c r="N111" s="153"/>
      <c r="O111" s="153"/>
      <c r="P111" s="153"/>
      <c r="Q111" s="153">
        <v>3843</v>
      </c>
      <c r="R111" s="153"/>
      <c r="S111" s="153"/>
      <c r="T111" s="153"/>
      <c r="U111" s="153"/>
      <c r="V111" s="153"/>
      <c r="W111" s="153"/>
      <c r="X111" s="153"/>
      <c r="Y111" s="153">
        <v>4200</v>
      </c>
      <c r="Z111" s="153"/>
      <c r="AA111" s="153"/>
      <c r="AB111" s="153"/>
      <c r="AC111" s="153">
        <v>4090</v>
      </c>
      <c r="AD111" s="153"/>
      <c r="AE111" s="153">
        <v>4037</v>
      </c>
      <c r="AF111" s="153">
        <v>3321</v>
      </c>
      <c r="AG111" s="153">
        <v>3900</v>
      </c>
      <c r="AH111" s="153"/>
      <c r="AI111" s="153">
        <v>3850</v>
      </c>
      <c r="AJ111" s="153">
        <v>4755</v>
      </c>
      <c r="AK111" s="153"/>
      <c r="AL111" s="153"/>
      <c r="AM111" s="153"/>
    </row>
    <row r="112" spans="1:39" ht="27.75" customHeight="1" x14ac:dyDescent="0.2">
      <c r="A112" s="26">
        <v>102</v>
      </c>
      <c r="B112" s="57" t="s">
        <v>195</v>
      </c>
      <c r="C112" s="57" t="s">
        <v>196</v>
      </c>
      <c r="D112" s="32" t="s">
        <v>7</v>
      </c>
      <c r="E112" s="89">
        <v>3</v>
      </c>
      <c r="F112" s="45">
        <v>39950</v>
      </c>
      <c r="G112" s="49">
        <f t="shared" si="1"/>
        <v>119850</v>
      </c>
      <c r="H112" s="153"/>
      <c r="I112" s="153"/>
      <c r="J112" s="153"/>
      <c r="K112" s="153"/>
      <c r="L112" s="153"/>
      <c r="M112" s="153"/>
      <c r="N112" s="153"/>
      <c r="O112" s="153"/>
      <c r="P112" s="153"/>
      <c r="Q112" s="153"/>
      <c r="R112" s="153">
        <v>39950</v>
      </c>
      <c r="S112" s="153"/>
      <c r="T112" s="153"/>
      <c r="U112" s="153">
        <v>34650</v>
      </c>
      <c r="V112" s="153"/>
      <c r="W112" s="153"/>
      <c r="X112" s="153"/>
      <c r="Y112" s="153"/>
      <c r="Z112" s="153"/>
      <c r="AA112" s="153"/>
      <c r="AB112" s="153"/>
      <c r="AC112" s="153"/>
      <c r="AD112" s="153"/>
      <c r="AE112" s="153"/>
      <c r="AF112" s="153"/>
      <c r="AG112" s="153"/>
      <c r="AH112" s="153"/>
      <c r="AI112" s="153"/>
      <c r="AJ112" s="153">
        <v>36155</v>
      </c>
      <c r="AK112" s="153"/>
      <c r="AL112" s="153"/>
      <c r="AM112" s="153"/>
    </row>
    <row r="113" spans="1:39" ht="27.75" customHeight="1" x14ac:dyDescent="0.2">
      <c r="A113" s="26">
        <v>103</v>
      </c>
      <c r="B113" s="28" t="s">
        <v>197</v>
      </c>
      <c r="C113" s="30" t="s">
        <v>198</v>
      </c>
      <c r="D113" s="69" t="s">
        <v>7</v>
      </c>
      <c r="E113" s="89">
        <v>153</v>
      </c>
      <c r="F113" s="72">
        <v>2000</v>
      </c>
      <c r="G113" s="49">
        <f t="shared" si="1"/>
        <v>306000</v>
      </c>
      <c r="H113" s="153"/>
      <c r="I113" s="153"/>
      <c r="J113" s="153">
        <v>1390</v>
      </c>
      <c r="K113" s="153"/>
      <c r="L113" s="153">
        <v>1400</v>
      </c>
      <c r="M113" s="153"/>
      <c r="N113" s="153">
        <v>1900</v>
      </c>
      <c r="O113" s="153"/>
      <c r="P113" s="153"/>
      <c r="Q113" s="153"/>
      <c r="R113" s="153"/>
      <c r="S113" s="153"/>
      <c r="T113" s="153"/>
      <c r="U113" s="153"/>
      <c r="V113" s="153"/>
      <c r="W113" s="153"/>
      <c r="X113" s="153"/>
      <c r="Y113" s="153">
        <v>920</v>
      </c>
      <c r="Z113" s="153"/>
      <c r="AA113" s="153"/>
      <c r="AB113" s="153"/>
      <c r="AC113" s="153">
        <v>1800</v>
      </c>
      <c r="AD113" s="153"/>
      <c r="AE113" s="153"/>
      <c r="AF113" s="153">
        <v>1805.4</v>
      </c>
      <c r="AG113" s="153"/>
      <c r="AH113" s="153"/>
      <c r="AI113" s="153"/>
      <c r="AJ113" s="153">
        <v>1955</v>
      </c>
      <c r="AK113" s="153"/>
      <c r="AL113" s="153"/>
      <c r="AM113" s="153"/>
    </row>
    <row r="114" spans="1:39" ht="27.75" customHeight="1" x14ac:dyDescent="0.2">
      <c r="A114" s="111">
        <v>104</v>
      </c>
      <c r="B114" s="123" t="s">
        <v>199</v>
      </c>
      <c r="C114" s="124" t="s">
        <v>200</v>
      </c>
      <c r="D114" s="69" t="s">
        <v>7</v>
      </c>
      <c r="E114" s="92">
        <v>10</v>
      </c>
      <c r="F114" s="95">
        <v>3000</v>
      </c>
      <c r="G114" s="49">
        <f t="shared" si="1"/>
        <v>30000</v>
      </c>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row>
    <row r="115" spans="1:39" ht="27.75" customHeight="1" x14ac:dyDescent="0.2">
      <c r="A115" s="111">
        <v>105</v>
      </c>
      <c r="B115" s="120" t="s">
        <v>201</v>
      </c>
      <c r="C115" s="120" t="s">
        <v>202</v>
      </c>
      <c r="D115" s="69" t="s">
        <v>7</v>
      </c>
      <c r="E115" s="89">
        <v>1</v>
      </c>
      <c r="F115" s="72">
        <v>6000</v>
      </c>
      <c r="G115" s="49">
        <f t="shared" si="1"/>
        <v>6000</v>
      </c>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row>
    <row r="116" spans="1:39" ht="27.75" customHeight="1" x14ac:dyDescent="0.2">
      <c r="A116" s="111">
        <v>106</v>
      </c>
      <c r="B116" s="120" t="s">
        <v>203</v>
      </c>
      <c r="C116" s="120" t="s">
        <v>417</v>
      </c>
      <c r="D116" s="69" t="s">
        <v>7</v>
      </c>
      <c r="E116" s="89">
        <v>2</v>
      </c>
      <c r="F116" s="72">
        <v>11000</v>
      </c>
      <c r="G116" s="49">
        <f t="shared" si="1"/>
        <v>22000</v>
      </c>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row>
    <row r="117" spans="1:39" ht="27.75" customHeight="1" x14ac:dyDescent="0.2">
      <c r="A117" s="111">
        <v>107</v>
      </c>
      <c r="B117" s="120" t="s">
        <v>204</v>
      </c>
      <c r="C117" s="120" t="s">
        <v>418</v>
      </c>
      <c r="D117" s="69" t="s">
        <v>7</v>
      </c>
      <c r="E117" s="89">
        <v>1</v>
      </c>
      <c r="F117" s="72">
        <v>11000</v>
      </c>
      <c r="G117" s="49">
        <f t="shared" si="1"/>
        <v>11000</v>
      </c>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row>
    <row r="118" spans="1:39" ht="27.75" customHeight="1" x14ac:dyDescent="0.2">
      <c r="A118" s="26">
        <v>108</v>
      </c>
      <c r="B118" s="30" t="s">
        <v>205</v>
      </c>
      <c r="C118" s="30" t="s">
        <v>205</v>
      </c>
      <c r="D118" s="69" t="s">
        <v>7</v>
      </c>
      <c r="E118" s="89">
        <v>31</v>
      </c>
      <c r="F118" s="72">
        <v>3500</v>
      </c>
      <c r="G118" s="49">
        <f t="shared" si="1"/>
        <v>108500</v>
      </c>
      <c r="H118" s="153"/>
      <c r="I118" s="153"/>
      <c r="J118" s="153"/>
      <c r="K118" s="153"/>
      <c r="L118" s="153"/>
      <c r="M118" s="153"/>
      <c r="N118" s="153"/>
      <c r="O118" s="153"/>
      <c r="P118" s="153"/>
      <c r="Q118" s="153"/>
      <c r="R118" s="153"/>
      <c r="S118" s="153"/>
      <c r="T118" s="153"/>
      <c r="U118" s="153"/>
      <c r="V118" s="153"/>
      <c r="W118" s="153"/>
      <c r="X118" s="153">
        <v>2800</v>
      </c>
      <c r="Y118" s="153"/>
      <c r="Z118" s="153"/>
      <c r="AA118" s="153"/>
      <c r="AB118" s="153"/>
      <c r="AC118" s="153"/>
      <c r="AD118" s="153"/>
      <c r="AE118" s="153"/>
      <c r="AF118" s="153"/>
      <c r="AG118" s="153"/>
      <c r="AH118" s="153"/>
      <c r="AI118" s="153">
        <v>3350</v>
      </c>
      <c r="AJ118" s="153"/>
      <c r="AK118" s="153"/>
      <c r="AL118" s="153"/>
      <c r="AM118" s="153"/>
    </row>
    <row r="119" spans="1:39" ht="27.75" customHeight="1" x14ac:dyDescent="0.2">
      <c r="A119" s="26">
        <v>109</v>
      </c>
      <c r="B119" s="30" t="s">
        <v>306</v>
      </c>
      <c r="C119" s="30" t="s">
        <v>307</v>
      </c>
      <c r="D119" s="69" t="s">
        <v>7</v>
      </c>
      <c r="E119" s="89">
        <v>6</v>
      </c>
      <c r="F119" s="72">
        <v>3500</v>
      </c>
      <c r="G119" s="49">
        <f t="shared" si="1"/>
        <v>21000</v>
      </c>
      <c r="H119" s="153"/>
      <c r="I119" s="153"/>
      <c r="J119" s="153"/>
      <c r="K119" s="153">
        <v>3300</v>
      </c>
      <c r="L119" s="153"/>
      <c r="M119" s="153"/>
      <c r="N119" s="153"/>
      <c r="O119" s="153"/>
      <c r="P119" s="153"/>
      <c r="Q119" s="153"/>
      <c r="R119" s="153"/>
      <c r="S119" s="153"/>
      <c r="T119" s="153"/>
      <c r="U119" s="153"/>
      <c r="V119" s="153"/>
      <c r="W119" s="153"/>
      <c r="X119" s="153">
        <v>2800</v>
      </c>
      <c r="Y119" s="153"/>
      <c r="Z119" s="153"/>
      <c r="AA119" s="153"/>
      <c r="AB119" s="153"/>
      <c r="AC119" s="153"/>
      <c r="AD119" s="153"/>
      <c r="AE119" s="153"/>
      <c r="AF119" s="153"/>
      <c r="AG119" s="153"/>
      <c r="AH119" s="153"/>
      <c r="AI119" s="153">
        <v>3350</v>
      </c>
      <c r="AJ119" s="153">
        <v>3465</v>
      </c>
      <c r="AK119" s="153"/>
      <c r="AL119" s="153"/>
      <c r="AM119" s="153"/>
    </row>
    <row r="120" spans="1:39" ht="27.75" customHeight="1" x14ac:dyDescent="0.2">
      <c r="A120" s="111">
        <v>110</v>
      </c>
      <c r="B120" s="120" t="s">
        <v>206</v>
      </c>
      <c r="C120" s="120" t="s">
        <v>207</v>
      </c>
      <c r="D120" s="70" t="s">
        <v>7</v>
      </c>
      <c r="E120" s="89">
        <v>2</v>
      </c>
      <c r="F120" s="72">
        <v>4000</v>
      </c>
      <c r="G120" s="49">
        <f t="shared" si="1"/>
        <v>8000</v>
      </c>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row>
    <row r="121" spans="1:39" ht="27.75" customHeight="1" x14ac:dyDescent="0.2">
      <c r="A121" s="111">
        <v>111</v>
      </c>
      <c r="B121" s="120" t="s">
        <v>206</v>
      </c>
      <c r="C121" s="114" t="s">
        <v>208</v>
      </c>
      <c r="D121" s="70" t="s">
        <v>7</v>
      </c>
      <c r="E121" s="89">
        <v>2</v>
      </c>
      <c r="F121" s="72">
        <v>3500</v>
      </c>
      <c r="G121" s="49">
        <f t="shared" si="1"/>
        <v>7000</v>
      </c>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row>
    <row r="122" spans="1:39" ht="27.75" customHeight="1" x14ac:dyDescent="0.2">
      <c r="A122" s="26">
        <v>112</v>
      </c>
      <c r="B122" s="75" t="s">
        <v>209</v>
      </c>
      <c r="C122" s="75" t="s">
        <v>210</v>
      </c>
      <c r="D122" s="32" t="s">
        <v>52</v>
      </c>
      <c r="E122" s="89">
        <v>101</v>
      </c>
      <c r="F122" s="45">
        <v>955</v>
      </c>
      <c r="G122" s="49">
        <f t="shared" si="1"/>
        <v>96455</v>
      </c>
      <c r="H122" s="153"/>
      <c r="I122" s="153"/>
      <c r="J122" s="153">
        <v>703</v>
      </c>
      <c r="K122" s="153"/>
      <c r="L122" s="153">
        <v>800</v>
      </c>
      <c r="M122" s="153"/>
      <c r="N122" s="153"/>
      <c r="O122" s="153"/>
      <c r="P122" s="153"/>
      <c r="Q122" s="153">
        <v>946</v>
      </c>
      <c r="R122" s="153"/>
      <c r="S122" s="153"/>
      <c r="T122" s="153"/>
      <c r="U122" s="153"/>
      <c r="V122" s="153"/>
      <c r="W122" s="153"/>
      <c r="X122" s="153"/>
      <c r="Y122" s="153"/>
      <c r="Z122" s="153"/>
      <c r="AA122" s="153"/>
      <c r="AB122" s="153"/>
      <c r="AC122" s="153">
        <v>955</v>
      </c>
      <c r="AD122" s="153"/>
      <c r="AE122" s="153"/>
      <c r="AF122" s="153"/>
      <c r="AG122" s="153"/>
      <c r="AH122" s="153"/>
      <c r="AI122" s="153"/>
      <c r="AJ122" s="153"/>
      <c r="AK122" s="153"/>
      <c r="AL122" s="153"/>
      <c r="AM122" s="153"/>
    </row>
    <row r="123" spans="1:39" ht="27.75" customHeight="1" x14ac:dyDescent="0.2">
      <c r="A123" s="26">
        <v>113</v>
      </c>
      <c r="B123" s="75" t="s">
        <v>211</v>
      </c>
      <c r="C123" s="75" t="s">
        <v>212</v>
      </c>
      <c r="D123" s="32" t="s">
        <v>52</v>
      </c>
      <c r="E123" s="89">
        <v>100</v>
      </c>
      <c r="F123" s="72">
        <v>1300</v>
      </c>
      <c r="G123" s="49">
        <f t="shared" si="1"/>
        <v>130000</v>
      </c>
      <c r="H123" s="153"/>
      <c r="I123" s="153"/>
      <c r="J123" s="153">
        <v>731</v>
      </c>
      <c r="K123" s="153"/>
      <c r="L123" s="153">
        <v>780</v>
      </c>
      <c r="M123" s="153"/>
      <c r="N123" s="153"/>
      <c r="O123" s="153"/>
      <c r="P123" s="153"/>
      <c r="Q123" s="153">
        <v>1104</v>
      </c>
      <c r="R123" s="153"/>
      <c r="S123" s="153"/>
      <c r="T123" s="153"/>
      <c r="U123" s="153"/>
      <c r="V123" s="153"/>
      <c r="W123" s="153"/>
      <c r="X123" s="153"/>
      <c r="Y123" s="153"/>
      <c r="Z123" s="153"/>
      <c r="AA123" s="153"/>
      <c r="AB123" s="153"/>
      <c r="AC123" s="153">
        <v>1100</v>
      </c>
      <c r="AD123" s="153"/>
      <c r="AE123" s="153"/>
      <c r="AF123" s="153"/>
      <c r="AG123" s="153"/>
      <c r="AH123" s="153"/>
      <c r="AI123" s="153"/>
      <c r="AJ123" s="153"/>
      <c r="AK123" s="153"/>
      <c r="AL123" s="153"/>
      <c r="AM123" s="153"/>
    </row>
    <row r="124" spans="1:39" ht="27.75" customHeight="1" x14ac:dyDescent="0.2">
      <c r="A124" s="26">
        <v>114</v>
      </c>
      <c r="B124" s="29" t="s">
        <v>213</v>
      </c>
      <c r="C124" s="30" t="s">
        <v>214</v>
      </c>
      <c r="D124" s="32" t="s">
        <v>52</v>
      </c>
      <c r="E124" s="89">
        <v>47</v>
      </c>
      <c r="F124" s="72">
        <v>2000</v>
      </c>
      <c r="G124" s="49">
        <f t="shared" si="1"/>
        <v>94000</v>
      </c>
      <c r="H124" s="153"/>
      <c r="I124" s="153"/>
      <c r="J124" s="153">
        <v>1887</v>
      </c>
      <c r="K124" s="153"/>
      <c r="L124" s="153">
        <v>1995</v>
      </c>
      <c r="M124" s="153"/>
      <c r="N124" s="153"/>
      <c r="O124" s="153"/>
      <c r="P124" s="153"/>
      <c r="Q124" s="153"/>
      <c r="R124" s="153"/>
      <c r="S124" s="153"/>
      <c r="T124" s="153"/>
      <c r="U124" s="153"/>
      <c r="V124" s="153"/>
      <c r="W124" s="153"/>
      <c r="X124" s="153"/>
      <c r="Y124" s="153"/>
      <c r="Z124" s="153"/>
      <c r="AA124" s="153"/>
      <c r="AB124" s="153"/>
      <c r="AC124" s="153">
        <v>2000</v>
      </c>
      <c r="AD124" s="153"/>
      <c r="AE124" s="153"/>
      <c r="AF124" s="153"/>
      <c r="AG124" s="153"/>
      <c r="AH124" s="153"/>
      <c r="AI124" s="153"/>
      <c r="AJ124" s="153"/>
      <c r="AK124" s="153"/>
      <c r="AL124" s="153"/>
      <c r="AM124" s="153"/>
    </row>
    <row r="125" spans="1:39" ht="27.75" customHeight="1" x14ac:dyDescent="0.2">
      <c r="A125" s="111">
        <v>115</v>
      </c>
      <c r="B125" s="120" t="s">
        <v>215</v>
      </c>
      <c r="C125" s="120" t="s">
        <v>216</v>
      </c>
      <c r="D125" s="70" t="s">
        <v>7</v>
      </c>
      <c r="E125" s="89">
        <v>600</v>
      </c>
      <c r="F125" s="72">
        <v>60</v>
      </c>
      <c r="G125" s="49">
        <f t="shared" si="1"/>
        <v>36000</v>
      </c>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row>
    <row r="126" spans="1:39" ht="52.5" customHeight="1" x14ac:dyDescent="0.2">
      <c r="A126" s="111">
        <v>116</v>
      </c>
      <c r="B126" s="120" t="s">
        <v>217</v>
      </c>
      <c r="C126" s="120" t="s">
        <v>218</v>
      </c>
      <c r="D126" s="70" t="s">
        <v>7</v>
      </c>
      <c r="E126" s="89">
        <v>35</v>
      </c>
      <c r="F126" s="72">
        <v>4600</v>
      </c>
      <c r="G126" s="49">
        <f t="shared" si="1"/>
        <v>161000</v>
      </c>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row>
    <row r="127" spans="1:39" ht="52.5" customHeight="1" x14ac:dyDescent="0.2">
      <c r="A127" s="26">
        <v>117</v>
      </c>
      <c r="B127" s="30" t="s">
        <v>219</v>
      </c>
      <c r="C127" s="71" t="s">
        <v>220</v>
      </c>
      <c r="D127" s="69" t="s">
        <v>7</v>
      </c>
      <c r="E127" s="89">
        <v>35</v>
      </c>
      <c r="F127" s="72">
        <v>4600</v>
      </c>
      <c r="G127" s="49">
        <f t="shared" si="1"/>
        <v>161000</v>
      </c>
      <c r="H127" s="153"/>
      <c r="I127" s="153"/>
      <c r="J127" s="153"/>
      <c r="K127" s="153"/>
      <c r="L127" s="153"/>
      <c r="M127" s="153"/>
      <c r="N127" s="153"/>
      <c r="O127" s="153">
        <v>4333</v>
      </c>
      <c r="P127" s="153"/>
      <c r="Q127" s="153"/>
      <c r="R127" s="153"/>
      <c r="S127" s="153"/>
      <c r="T127" s="153"/>
      <c r="U127" s="153"/>
      <c r="V127" s="153"/>
      <c r="W127" s="153"/>
      <c r="X127" s="153"/>
      <c r="Y127" s="153"/>
      <c r="Z127" s="153"/>
      <c r="AA127" s="153"/>
      <c r="AB127" s="153"/>
      <c r="AC127" s="153"/>
      <c r="AD127" s="153"/>
      <c r="AE127" s="153"/>
      <c r="AF127" s="153"/>
      <c r="AG127" s="153">
        <v>3327</v>
      </c>
      <c r="AH127" s="153"/>
      <c r="AI127" s="153"/>
      <c r="AJ127" s="153"/>
      <c r="AK127" s="153"/>
      <c r="AL127" s="153"/>
      <c r="AM127" s="153"/>
    </row>
    <row r="128" spans="1:39" ht="31.5" customHeight="1" x14ac:dyDescent="0.2">
      <c r="A128" s="111">
        <v>118</v>
      </c>
      <c r="B128" s="125" t="s">
        <v>221</v>
      </c>
      <c r="C128" s="125" t="s">
        <v>222</v>
      </c>
      <c r="D128" s="69" t="s">
        <v>7</v>
      </c>
      <c r="E128" s="89">
        <v>15</v>
      </c>
      <c r="F128" s="72">
        <v>3061</v>
      </c>
      <c r="G128" s="49">
        <f t="shared" si="1"/>
        <v>45915</v>
      </c>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row>
    <row r="129" spans="1:39" ht="31.5" customHeight="1" x14ac:dyDescent="0.2">
      <c r="A129" s="111">
        <v>119</v>
      </c>
      <c r="B129" s="125" t="s">
        <v>223</v>
      </c>
      <c r="C129" s="120" t="s">
        <v>224</v>
      </c>
      <c r="D129" s="69" t="s">
        <v>7</v>
      </c>
      <c r="E129" s="89">
        <v>5</v>
      </c>
      <c r="F129" s="72">
        <v>3061</v>
      </c>
      <c r="G129" s="49">
        <f t="shared" si="1"/>
        <v>15305</v>
      </c>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row>
    <row r="130" spans="1:39" ht="87.75" customHeight="1" x14ac:dyDescent="0.2">
      <c r="A130" s="26">
        <v>120</v>
      </c>
      <c r="B130" s="50" t="s">
        <v>323</v>
      </c>
      <c r="C130" s="30" t="s">
        <v>326</v>
      </c>
      <c r="D130" s="69" t="s">
        <v>7</v>
      </c>
      <c r="E130" s="89">
        <v>50</v>
      </c>
      <c r="F130" s="72">
        <v>19000</v>
      </c>
      <c r="G130" s="49">
        <f t="shared" si="1"/>
        <v>950000</v>
      </c>
      <c r="H130" s="153"/>
      <c r="I130" s="153"/>
      <c r="J130" s="153"/>
      <c r="K130" s="153"/>
      <c r="L130" s="153"/>
      <c r="M130" s="153"/>
      <c r="N130" s="153"/>
      <c r="O130" s="153"/>
      <c r="P130" s="153"/>
      <c r="Q130" s="153"/>
      <c r="R130" s="153"/>
      <c r="S130" s="153"/>
      <c r="T130" s="153"/>
      <c r="U130" s="153"/>
      <c r="V130" s="153"/>
      <c r="W130" s="153">
        <v>6000</v>
      </c>
      <c r="X130" s="153"/>
      <c r="Y130" s="153"/>
      <c r="Z130" s="153">
        <v>16900</v>
      </c>
      <c r="AA130" s="153"/>
      <c r="AB130" s="153"/>
      <c r="AC130" s="153"/>
      <c r="AD130" s="153"/>
      <c r="AE130" s="153">
        <v>16078</v>
      </c>
      <c r="AF130" s="153"/>
      <c r="AG130" s="153">
        <v>16020</v>
      </c>
      <c r="AH130" s="153"/>
      <c r="AI130" s="153">
        <v>18500</v>
      </c>
      <c r="AJ130" s="153"/>
      <c r="AK130" s="153"/>
      <c r="AL130" s="153"/>
      <c r="AM130" s="153"/>
    </row>
    <row r="131" spans="1:39" ht="87.75" customHeight="1" x14ac:dyDescent="0.2">
      <c r="A131" s="26">
        <v>121</v>
      </c>
      <c r="B131" s="50" t="s">
        <v>324</v>
      </c>
      <c r="C131" s="30" t="s">
        <v>325</v>
      </c>
      <c r="D131" s="69" t="s">
        <v>7</v>
      </c>
      <c r="E131" s="89">
        <v>47</v>
      </c>
      <c r="F131" s="72">
        <v>19000</v>
      </c>
      <c r="G131" s="49">
        <f t="shared" si="1"/>
        <v>893000</v>
      </c>
      <c r="H131" s="153"/>
      <c r="I131" s="153"/>
      <c r="J131" s="153"/>
      <c r="K131" s="153"/>
      <c r="L131" s="153"/>
      <c r="M131" s="153"/>
      <c r="N131" s="153"/>
      <c r="O131" s="153"/>
      <c r="P131" s="153"/>
      <c r="Q131" s="153"/>
      <c r="R131" s="153"/>
      <c r="S131" s="153"/>
      <c r="T131" s="153"/>
      <c r="U131" s="153"/>
      <c r="V131" s="153"/>
      <c r="W131" s="153"/>
      <c r="X131" s="153"/>
      <c r="Y131" s="153"/>
      <c r="Z131" s="153">
        <v>16900</v>
      </c>
      <c r="AA131" s="153"/>
      <c r="AB131" s="153"/>
      <c r="AC131" s="153"/>
      <c r="AD131" s="153"/>
      <c r="AE131" s="153">
        <v>16109</v>
      </c>
      <c r="AF131" s="153"/>
      <c r="AG131" s="153">
        <v>16020</v>
      </c>
      <c r="AH131" s="153"/>
      <c r="AI131" s="153">
        <v>18500</v>
      </c>
      <c r="AJ131" s="153"/>
      <c r="AK131" s="153"/>
      <c r="AL131" s="153"/>
      <c r="AM131" s="153"/>
    </row>
    <row r="132" spans="1:39" ht="87.75" customHeight="1" x14ac:dyDescent="0.2">
      <c r="A132" s="26">
        <v>122</v>
      </c>
      <c r="B132" s="50" t="s">
        <v>322</v>
      </c>
      <c r="C132" s="30" t="s">
        <v>327</v>
      </c>
      <c r="D132" s="69" t="s">
        <v>7</v>
      </c>
      <c r="E132" s="89">
        <v>40</v>
      </c>
      <c r="F132" s="72">
        <v>25600</v>
      </c>
      <c r="G132" s="49">
        <f t="shared" si="1"/>
        <v>1024000</v>
      </c>
      <c r="H132" s="153"/>
      <c r="I132" s="153"/>
      <c r="J132" s="153"/>
      <c r="K132" s="153"/>
      <c r="L132" s="153"/>
      <c r="M132" s="153"/>
      <c r="N132" s="153"/>
      <c r="O132" s="153"/>
      <c r="P132" s="153"/>
      <c r="Q132" s="153"/>
      <c r="R132" s="153"/>
      <c r="S132" s="153"/>
      <c r="T132" s="153"/>
      <c r="U132" s="153"/>
      <c r="V132" s="153"/>
      <c r="W132" s="153"/>
      <c r="X132" s="153"/>
      <c r="Y132" s="153"/>
      <c r="Z132" s="153">
        <v>17600</v>
      </c>
      <c r="AA132" s="153"/>
      <c r="AB132" s="153"/>
      <c r="AC132" s="153"/>
      <c r="AD132" s="153"/>
      <c r="AE132" s="153">
        <v>22701</v>
      </c>
      <c r="AF132" s="153"/>
      <c r="AG132" s="153">
        <v>22575</v>
      </c>
      <c r="AH132" s="153"/>
      <c r="AI132" s="153">
        <v>25000</v>
      </c>
      <c r="AJ132" s="153"/>
      <c r="AK132" s="153"/>
      <c r="AL132" s="153"/>
      <c r="AM132" s="153"/>
    </row>
    <row r="133" spans="1:39" ht="87.75" customHeight="1" x14ac:dyDescent="0.2">
      <c r="A133" s="26">
        <v>123</v>
      </c>
      <c r="B133" s="50" t="s">
        <v>328</v>
      </c>
      <c r="C133" s="30" t="s">
        <v>425</v>
      </c>
      <c r="D133" s="69" t="s">
        <v>7</v>
      </c>
      <c r="E133" s="89">
        <v>80</v>
      </c>
      <c r="F133" s="72">
        <v>14000</v>
      </c>
      <c r="G133" s="49">
        <f t="shared" si="1"/>
        <v>1120000</v>
      </c>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v>11405</v>
      </c>
      <c r="AF133" s="153"/>
      <c r="AG133" s="153">
        <v>9862</v>
      </c>
      <c r="AH133" s="153"/>
      <c r="AI133" s="153">
        <v>13050</v>
      </c>
      <c r="AJ133" s="153"/>
      <c r="AK133" s="153"/>
      <c r="AL133" s="153"/>
      <c r="AM133" s="153"/>
    </row>
    <row r="134" spans="1:39" ht="46.5" customHeight="1" x14ac:dyDescent="0.2">
      <c r="A134" s="26">
        <v>124</v>
      </c>
      <c r="B134" s="27" t="s">
        <v>329</v>
      </c>
      <c r="C134" s="27" t="s">
        <v>330</v>
      </c>
      <c r="D134" s="87" t="s">
        <v>339</v>
      </c>
      <c r="E134" s="89">
        <v>1</v>
      </c>
      <c r="F134" s="72">
        <v>265000</v>
      </c>
      <c r="G134" s="49">
        <f t="shared" si="1"/>
        <v>265000</v>
      </c>
      <c r="H134" s="153"/>
      <c r="I134" s="153"/>
      <c r="J134" s="153"/>
      <c r="K134" s="153"/>
      <c r="L134" s="153"/>
      <c r="M134" s="153"/>
      <c r="N134" s="153"/>
      <c r="O134" s="153"/>
      <c r="P134" s="153"/>
      <c r="Q134" s="153"/>
      <c r="R134" s="153"/>
      <c r="S134" s="153"/>
      <c r="T134" s="153"/>
      <c r="U134" s="153"/>
      <c r="V134" s="153"/>
      <c r="W134" s="153"/>
      <c r="X134" s="153"/>
      <c r="Y134" s="153"/>
      <c r="Z134" s="153"/>
      <c r="AA134" s="153">
        <v>260000</v>
      </c>
      <c r="AB134" s="153"/>
      <c r="AC134" s="153"/>
      <c r="AD134" s="153"/>
      <c r="AE134" s="153"/>
      <c r="AF134" s="153"/>
      <c r="AG134" s="153"/>
      <c r="AH134" s="153"/>
      <c r="AI134" s="153"/>
      <c r="AJ134" s="153"/>
      <c r="AK134" s="153"/>
      <c r="AL134" s="153"/>
      <c r="AM134" s="153"/>
    </row>
    <row r="135" spans="1:39" ht="46.5" customHeight="1" x14ac:dyDescent="0.2">
      <c r="A135" s="26">
        <v>125</v>
      </c>
      <c r="B135" s="27" t="s">
        <v>331</v>
      </c>
      <c r="C135" s="27" t="s">
        <v>332</v>
      </c>
      <c r="D135" s="87" t="s">
        <v>339</v>
      </c>
      <c r="E135" s="89">
        <v>1</v>
      </c>
      <c r="F135" s="72">
        <v>265000</v>
      </c>
      <c r="G135" s="49">
        <f t="shared" si="1"/>
        <v>265000</v>
      </c>
      <c r="H135" s="153"/>
      <c r="I135" s="153"/>
      <c r="J135" s="153"/>
      <c r="K135" s="153"/>
      <c r="L135" s="153"/>
      <c r="M135" s="153"/>
      <c r="N135" s="153"/>
      <c r="O135" s="153"/>
      <c r="P135" s="153"/>
      <c r="Q135" s="153"/>
      <c r="R135" s="153"/>
      <c r="S135" s="153"/>
      <c r="T135" s="153"/>
      <c r="U135" s="153"/>
      <c r="V135" s="153"/>
      <c r="W135" s="153"/>
      <c r="X135" s="153"/>
      <c r="Y135" s="153"/>
      <c r="Z135" s="153"/>
      <c r="AA135" s="153">
        <v>260000</v>
      </c>
      <c r="AB135" s="153"/>
      <c r="AC135" s="153"/>
      <c r="AD135" s="153"/>
      <c r="AE135" s="153"/>
      <c r="AF135" s="153"/>
      <c r="AG135" s="153"/>
      <c r="AH135" s="153"/>
      <c r="AI135" s="153"/>
      <c r="AJ135" s="153"/>
      <c r="AK135" s="153"/>
      <c r="AL135" s="153"/>
      <c r="AM135" s="153"/>
    </row>
    <row r="136" spans="1:39" ht="46.5" customHeight="1" x14ac:dyDescent="0.2">
      <c r="A136" s="26">
        <v>126</v>
      </c>
      <c r="B136" s="27" t="s">
        <v>333</v>
      </c>
      <c r="C136" s="27" t="s">
        <v>334</v>
      </c>
      <c r="D136" s="87" t="s">
        <v>339</v>
      </c>
      <c r="E136" s="89">
        <v>1</v>
      </c>
      <c r="F136" s="72">
        <v>265000</v>
      </c>
      <c r="G136" s="49">
        <f t="shared" si="1"/>
        <v>265000</v>
      </c>
      <c r="H136" s="153"/>
      <c r="I136" s="153"/>
      <c r="J136" s="153"/>
      <c r="K136" s="153"/>
      <c r="L136" s="153"/>
      <c r="M136" s="153"/>
      <c r="N136" s="153"/>
      <c r="O136" s="153"/>
      <c r="P136" s="153"/>
      <c r="Q136" s="153"/>
      <c r="R136" s="153"/>
      <c r="S136" s="153"/>
      <c r="T136" s="153"/>
      <c r="U136" s="153"/>
      <c r="V136" s="153"/>
      <c r="W136" s="153"/>
      <c r="X136" s="153"/>
      <c r="Y136" s="153"/>
      <c r="Z136" s="153"/>
      <c r="AA136" s="153">
        <v>260000</v>
      </c>
      <c r="AB136" s="153"/>
      <c r="AC136" s="153"/>
      <c r="AD136" s="153"/>
      <c r="AE136" s="153"/>
      <c r="AF136" s="153"/>
      <c r="AG136" s="153"/>
      <c r="AH136" s="153"/>
      <c r="AI136" s="153"/>
      <c r="AJ136" s="153"/>
      <c r="AK136" s="153"/>
      <c r="AL136" s="153"/>
      <c r="AM136" s="153"/>
    </row>
    <row r="137" spans="1:39" ht="29.25" customHeight="1" x14ac:dyDescent="0.2">
      <c r="A137" s="26">
        <v>127</v>
      </c>
      <c r="B137" s="27" t="s">
        <v>335</v>
      </c>
      <c r="C137" s="27" t="s">
        <v>336</v>
      </c>
      <c r="D137" s="87" t="s">
        <v>339</v>
      </c>
      <c r="E137" s="89">
        <v>1</v>
      </c>
      <c r="F137" s="72">
        <v>160000</v>
      </c>
      <c r="G137" s="49">
        <f t="shared" si="1"/>
        <v>160000</v>
      </c>
      <c r="H137" s="153"/>
      <c r="I137" s="153"/>
      <c r="J137" s="153"/>
      <c r="K137" s="153"/>
      <c r="L137" s="153"/>
      <c r="M137" s="153"/>
      <c r="N137" s="153"/>
      <c r="O137" s="153"/>
      <c r="P137" s="153"/>
      <c r="Q137" s="153"/>
      <c r="R137" s="153"/>
      <c r="S137" s="153"/>
      <c r="T137" s="153"/>
      <c r="U137" s="153"/>
      <c r="V137" s="153"/>
      <c r="W137" s="153"/>
      <c r="X137" s="153"/>
      <c r="Y137" s="153"/>
      <c r="Z137" s="153"/>
      <c r="AA137" s="153">
        <v>158000</v>
      </c>
      <c r="AB137" s="153"/>
      <c r="AC137" s="153"/>
      <c r="AD137" s="153"/>
      <c r="AE137" s="153"/>
      <c r="AF137" s="153"/>
      <c r="AG137" s="153"/>
      <c r="AH137" s="153"/>
      <c r="AI137" s="153"/>
      <c r="AJ137" s="153"/>
      <c r="AK137" s="153"/>
      <c r="AL137" s="153"/>
      <c r="AM137" s="153"/>
    </row>
    <row r="138" spans="1:39" ht="29.25" customHeight="1" x14ac:dyDescent="0.2">
      <c r="A138" s="26">
        <v>128</v>
      </c>
      <c r="B138" s="27" t="s">
        <v>337</v>
      </c>
      <c r="C138" s="27" t="s">
        <v>338</v>
      </c>
      <c r="D138" s="87" t="s">
        <v>339</v>
      </c>
      <c r="E138" s="89">
        <v>1</v>
      </c>
      <c r="F138" s="72">
        <v>160000</v>
      </c>
      <c r="G138" s="49">
        <f t="shared" si="1"/>
        <v>160000</v>
      </c>
      <c r="H138" s="153"/>
      <c r="I138" s="153"/>
      <c r="J138" s="153"/>
      <c r="K138" s="153"/>
      <c r="L138" s="153"/>
      <c r="M138" s="153"/>
      <c r="N138" s="153"/>
      <c r="O138" s="153"/>
      <c r="P138" s="153"/>
      <c r="Q138" s="153"/>
      <c r="R138" s="153"/>
      <c r="S138" s="153"/>
      <c r="T138" s="153"/>
      <c r="U138" s="153"/>
      <c r="V138" s="153"/>
      <c r="W138" s="153"/>
      <c r="X138" s="153"/>
      <c r="Y138" s="153"/>
      <c r="Z138" s="153"/>
      <c r="AA138" s="153">
        <v>158000</v>
      </c>
      <c r="AB138" s="153"/>
      <c r="AC138" s="153"/>
      <c r="AD138" s="153"/>
      <c r="AE138" s="153"/>
      <c r="AF138" s="153"/>
      <c r="AG138" s="153"/>
      <c r="AH138" s="153"/>
      <c r="AI138" s="153"/>
      <c r="AJ138" s="153"/>
      <c r="AK138" s="153"/>
      <c r="AL138" s="153"/>
      <c r="AM138" s="153"/>
    </row>
    <row r="139" spans="1:39" ht="39" customHeight="1" x14ac:dyDescent="0.2">
      <c r="A139" s="26">
        <v>129</v>
      </c>
      <c r="B139" s="77" t="s">
        <v>342</v>
      </c>
      <c r="C139" s="77" t="s">
        <v>343</v>
      </c>
      <c r="D139" s="87" t="s">
        <v>339</v>
      </c>
      <c r="E139" s="89">
        <v>1</v>
      </c>
      <c r="F139" s="72">
        <v>205000</v>
      </c>
      <c r="G139" s="49">
        <f t="shared" si="1"/>
        <v>205000</v>
      </c>
      <c r="H139" s="153"/>
      <c r="I139" s="153"/>
      <c r="J139" s="153"/>
      <c r="K139" s="153"/>
      <c r="L139" s="153"/>
      <c r="M139" s="153"/>
      <c r="N139" s="153"/>
      <c r="O139" s="153"/>
      <c r="P139" s="153"/>
      <c r="Q139" s="153"/>
      <c r="R139" s="153"/>
      <c r="S139" s="153"/>
      <c r="T139" s="153"/>
      <c r="U139" s="153"/>
      <c r="V139" s="153"/>
      <c r="W139" s="153"/>
      <c r="X139" s="153"/>
      <c r="Y139" s="153"/>
      <c r="Z139" s="153"/>
      <c r="AA139" s="153">
        <v>200000</v>
      </c>
      <c r="AB139" s="153"/>
      <c r="AC139" s="153"/>
      <c r="AD139" s="153"/>
      <c r="AE139" s="153"/>
      <c r="AF139" s="153"/>
      <c r="AG139" s="153"/>
      <c r="AH139" s="153"/>
      <c r="AI139" s="153"/>
      <c r="AJ139" s="153"/>
      <c r="AK139" s="153"/>
      <c r="AL139" s="153"/>
      <c r="AM139" s="153"/>
    </row>
    <row r="140" spans="1:39" ht="25.5" customHeight="1" x14ac:dyDescent="0.2">
      <c r="A140" s="26">
        <v>130</v>
      </c>
      <c r="B140" s="27" t="s">
        <v>340</v>
      </c>
      <c r="C140" s="27" t="s">
        <v>341</v>
      </c>
      <c r="D140" s="88" t="s">
        <v>71</v>
      </c>
      <c r="E140" s="102">
        <v>2</v>
      </c>
      <c r="F140" s="97">
        <v>44444</v>
      </c>
      <c r="G140" s="49">
        <f t="shared" ref="G140:G203" si="2">E140*F140</f>
        <v>88888</v>
      </c>
      <c r="H140" s="153"/>
      <c r="I140" s="153"/>
      <c r="J140" s="153"/>
      <c r="K140" s="153"/>
      <c r="L140" s="153"/>
      <c r="M140" s="153"/>
      <c r="N140" s="153"/>
      <c r="O140" s="153"/>
      <c r="P140" s="153"/>
      <c r="Q140" s="153"/>
      <c r="R140" s="153">
        <v>44444</v>
      </c>
      <c r="S140" s="153">
        <v>20000</v>
      </c>
      <c r="T140" s="153"/>
      <c r="U140" s="153"/>
      <c r="V140" s="153"/>
      <c r="W140" s="153"/>
      <c r="X140" s="153"/>
      <c r="Y140" s="153"/>
      <c r="Z140" s="153"/>
      <c r="AA140" s="153"/>
      <c r="AB140" s="153"/>
      <c r="AC140" s="153"/>
      <c r="AD140" s="153"/>
      <c r="AE140" s="153"/>
      <c r="AF140" s="153"/>
      <c r="AG140" s="153"/>
      <c r="AH140" s="153"/>
      <c r="AI140" s="153"/>
      <c r="AJ140" s="153"/>
      <c r="AK140" s="153"/>
      <c r="AL140" s="153"/>
      <c r="AM140" s="153"/>
    </row>
    <row r="141" spans="1:39" ht="27.75" customHeight="1" x14ac:dyDescent="0.2">
      <c r="A141" s="111">
        <v>131</v>
      </c>
      <c r="B141" s="121" t="s">
        <v>225</v>
      </c>
      <c r="C141" s="120" t="s">
        <v>226</v>
      </c>
      <c r="D141" s="69" t="s">
        <v>9</v>
      </c>
      <c r="E141" s="89">
        <v>1050</v>
      </c>
      <c r="F141" s="72">
        <v>400</v>
      </c>
      <c r="G141" s="49">
        <f t="shared" si="2"/>
        <v>420000</v>
      </c>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row>
    <row r="142" spans="1:39" ht="27.75" customHeight="1" x14ac:dyDescent="0.2">
      <c r="A142" s="111">
        <v>132</v>
      </c>
      <c r="B142" s="121" t="s">
        <v>225</v>
      </c>
      <c r="C142" s="120" t="s">
        <v>227</v>
      </c>
      <c r="D142" s="69" t="s">
        <v>9</v>
      </c>
      <c r="E142" s="89">
        <v>50</v>
      </c>
      <c r="F142" s="72">
        <v>400</v>
      </c>
      <c r="G142" s="49">
        <f t="shared" si="2"/>
        <v>20000</v>
      </c>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row>
    <row r="143" spans="1:39" ht="27.75" customHeight="1" x14ac:dyDescent="0.2">
      <c r="A143" s="26">
        <v>133</v>
      </c>
      <c r="B143" s="27" t="s">
        <v>228</v>
      </c>
      <c r="C143" s="27" t="s">
        <v>229</v>
      </c>
      <c r="D143" s="51" t="s">
        <v>7</v>
      </c>
      <c r="E143" s="89">
        <v>60</v>
      </c>
      <c r="F143" s="45">
        <v>2500</v>
      </c>
      <c r="G143" s="49">
        <f t="shared" si="2"/>
        <v>150000</v>
      </c>
      <c r="H143" s="153"/>
      <c r="I143" s="153"/>
      <c r="J143" s="153">
        <v>1326</v>
      </c>
      <c r="K143" s="153"/>
      <c r="L143" s="153">
        <v>1380</v>
      </c>
      <c r="M143" s="153"/>
      <c r="N143" s="153"/>
      <c r="O143" s="153"/>
      <c r="P143" s="153"/>
      <c r="Q143" s="153"/>
      <c r="R143" s="153"/>
      <c r="S143" s="153"/>
      <c r="T143" s="153"/>
      <c r="U143" s="153"/>
      <c r="V143" s="153"/>
      <c r="W143" s="153"/>
      <c r="X143" s="153"/>
      <c r="Y143" s="153"/>
      <c r="Z143" s="153"/>
      <c r="AA143" s="153"/>
      <c r="AB143" s="153"/>
      <c r="AC143" s="153">
        <v>2200</v>
      </c>
      <c r="AD143" s="153"/>
      <c r="AE143" s="153"/>
      <c r="AF143" s="153"/>
      <c r="AG143" s="153"/>
      <c r="AH143" s="153"/>
      <c r="AI143" s="153"/>
      <c r="AJ143" s="153"/>
      <c r="AK143" s="153"/>
      <c r="AL143" s="153"/>
      <c r="AM143" s="153"/>
    </row>
    <row r="144" spans="1:39" ht="27.75" customHeight="1" x14ac:dyDescent="0.2">
      <c r="A144" s="26">
        <v>134</v>
      </c>
      <c r="B144" s="27" t="s">
        <v>228</v>
      </c>
      <c r="C144" s="27" t="s">
        <v>230</v>
      </c>
      <c r="D144" s="51" t="s">
        <v>7</v>
      </c>
      <c r="E144" s="89">
        <v>67</v>
      </c>
      <c r="F144" s="45">
        <v>2500</v>
      </c>
      <c r="G144" s="49">
        <f t="shared" si="2"/>
        <v>167500</v>
      </c>
      <c r="H144" s="153"/>
      <c r="I144" s="153"/>
      <c r="J144" s="153">
        <v>1958</v>
      </c>
      <c r="K144" s="153"/>
      <c r="L144" s="153">
        <v>2100</v>
      </c>
      <c r="M144" s="153"/>
      <c r="N144" s="153"/>
      <c r="O144" s="153"/>
      <c r="P144" s="153"/>
      <c r="Q144" s="153"/>
      <c r="R144" s="153"/>
      <c r="S144" s="153"/>
      <c r="T144" s="153"/>
      <c r="U144" s="153"/>
      <c r="V144" s="153"/>
      <c r="W144" s="153"/>
      <c r="X144" s="153"/>
      <c r="Y144" s="153"/>
      <c r="Z144" s="153"/>
      <c r="AA144" s="153"/>
      <c r="AB144" s="153"/>
      <c r="AC144" s="153">
        <v>2500</v>
      </c>
      <c r="AD144" s="153"/>
      <c r="AE144" s="153"/>
      <c r="AF144" s="153"/>
      <c r="AG144" s="153"/>
      <c r="AH144" s="153"/>
      <c r="AI144" s="153"/>
      <c r="AJ144" s="153"/>
      <c r="AK144" s="153"/>
      <c r="AL144" s="153"/>
      <c r="AM144" s="153"/>
    </row>
    <row r="145" spans="1:39" ht="51.75" customHeight="1" x14ac:dyDescent="0.2">
      <c r="A145" s="26">
        <v>135</v>
      </c>
      <c r="B145" s="27" t="s">
        <v>231</v>
      </c>
      <c r="C145" s="27" t="s">
        <v>232</v>
      </c>
      <c r="D145" s="69" t="s">
        <v>7</v>
      </c>
      <c r="E145" s="89">
        <v>10</v>
      </c>
      <c r="F145" s="45">
        <v>500</v>
      </c>
      <c r="G145" s="49">
        <f t="shared" si="2"/>
        <v>5000</v>
      </c>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v>495</v>
      </c>
      <c r="AK145" s="153"/>
      <c r="AL145" s="153"/>
      <c r="AM145" s="153"/>
    </row>
    <row r="146" spans="1:39" ht="51.75" customHeight="1" x14ac:dyDescent="0.2">
      <c r="A146" s="26">
        <v>136</v>
      </c>
      <c r="B146" s="27" t="s">
        <v>231</v>
      </c>
      <c r="C146" s="27" t="s">
        <v>233</v>
      </c>
      <c r="D146" s="69" t="s">
        <v>7</v>
      </c>
      <c r="E146" s="89">
        <v>10</v>
      </c>
      <c r="F146" s="45">
        <v>500</v>
      </c>
      <c r="G146" s="49">
        <f t="shared" si="2"/>
        <v>5000</v>
      </c>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v>495</v>
      </c>
      <c r="AK146" s="153"/>
      <c r="AL146" s="153"/>
      <c r="AM146" s="153"/>
    </row>
    <row r="147" spans="1:39" ht="51.75" customHeight="1" x14ac:dyDescent="0.2">
      <c r="A147" s="111">
        <v>137</v>
      </c>
      <c r="B147" s="115" t="s">
        <v>234</v>
      </c>
      <c r="C147" s="115" t="s">
        <v>235</v>
      </c>
      <c r="D147" s="69" t="s">
        <v>7</v>
      </c>
      <c r="E147" s="89">
        <v>5</v>
      </c>
      <c r="F147" s="45">
        <v>500</v>
      </c>
      <c r="G147" s="49">
        <f t="shared" si="2"/>
        <v>2500</v>
      </c>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row>
    <row r="148" spans="1:39" ht="51.75" customHeight="1" x14ac:dyDescent="0.2">
      <c r="A148" s="111">
        <v>138</v>
      </c>
      <c r="B148" s="115" t="s">
        <v>234</v>
      </c>
      <c r="C148" s="115" t="s">
        <v>236</v>
      </c>
      <c r="D148" s="69" t="s">
        <v>7</v>
      </c>
      <c r="E148" s="89">
        <v>5</v>
      </c>
      <c r="F148" s="45">
        <v>500</v>
      </c>
      <c r="G148" s="49">
        <f t="shared" si="2"/>
        <v>2500</v>
      </c>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row>
    <row r="149" spans="1:39" ht="52.5" customHeight="1" x14ac:dyDescent="0.2">
      <c r="A149" s="111">
        <v>139</v>
      </c>
      <c r="B149" s="115" t="s">
        <v>234</v>
      </c>
      <c r="C149" s="115" t="s">
        <v>237</v>
      </c>
      <c r="D149" s="69" t="s">
        <v>7</v>
      </c>
      <c r="E149" s="89">
        <v>5</v>
      </c>
      <c r="F149" s="45">
        <v>500</v>
      </c>
      <c r="G149" s="49">
        <f t="shared" si="2"/>
        <v>2500</v>
      </c>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c r="AG149" s="153"/>
      <c r="AH149" s="153"/>
      <c r="AI149" s="153"/>
      <c r="AJ149" s="153"/>
      <c r="AK149" s="153"/>
      <c r="AL149" s="153"/>
      <c r="AM149" s="153"/>
    </row>
    <row r="150" spans="1:39" ht="51.75" customHeight="1" x14ac:dyDescent="0.2">
      <c r="A150" s="111">
        <v>140</v>
      </c>
      <c r="B150" s="115" t="s">
        <v>234</v>
      </c>
      <c r="C150" s="115" t="s">
        <v>238</v>
      </c>
      <c r="D150" s="69" t="s">
        <v>7</v>
      </c>
      <c r="E150" s="89">
        <v>5</v>
      </c>
      <c r="F150" s="45">
        <v>500</v>
      </c>
      <c r="G150" s="49">
        <f t="shared" si="2"/>
        <v>2500</v>
      </c>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row>
    <row r="151" spans="1:39" ht="51.75" customHeight="1" x14ac:dyDescent="0.2">
      <c r="A151" s="111">
        <v>141</v>
      </c>
      <c r="B151" s="126" t="s">
        <v>234</v>
      </c>
      <c r="C151" s="126" t="s">
        <v>239</v>
      </c>
      <c r="D151" s="69" t="s">
        <v>7</v>
      </c>
      <c r="E151" s="90">
        <v>5</v>
      </c>
      <c r="F151" s="93">
        <v>500</v>
      </c>
      <c r="G151" s="49">
        <f t="shared" si="2"/>
        <v>2500</v>
      </c>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53"/>
      <c r="AL151" s="153"/>
      <c r="AM151" s="153"/>
    </row>
    <row r="152" spans="1:39" ht="27.75" customHeight="1" x14ac:dyDescent="0.2">
      <c r="A152" s="26">
        <v>142</v>
      </c>
      <c r="B152" s="75" t="s">
        <v>240</v>
      </c>
      <c r="C152" s="75" t="s">
        <v>241</v>
      </c>
      <c r="D152" s="32" t="s">
        <v>52</v>
      </c>
      <c r="E152" s="89">
        <v>50</v>
      </c>
      <c r="F152" s="45">
        <v>3000</v>
      </c>
      <c r="G152" s="49">
        <f t="shared" si="2"/>
        <v>150000</v>
      </c>
      <c r="H152" s="153"/>
      <c r="I152" s="153"/>
      <c r="J152" s="153">
        <v>1056</v>
      </c>
      <c r="K152" s="153"/>
      <c r="L152" s="153">
        <v>1000</v>
      </c>
      <c r="M152" s="153"/>
      <c r="N152" s="153"/>
      <c r="O152" s="153"/>
      <c r="P152" s="153"/>
      <c r="Q152" s="153"/>
      <c r="R152" s="153"/>
      <c r="S152" s="153"/>
      <c r="T152" s="153"/>
      <c r="U152" s="153"/>
      <c r="V152" s="153"/>
      <c r="W152" s="153"/>
      <c r="X152" s="153"/>
      <c r="Y152" s="153"/>
      <c r="Z152" s="153"/>
      <c r="AA152" s="153"/>
      <c r="AB152" s="153"/>
      <c r="AC152" s="153">
        <v>2500</v>
      </c>
      <c r="AD152" s="153"/>
      <c r="AE152" s="153"/>
      <c r="AF152" s="153">
        <v>2473</v>
      </c>
      <c r="AG152" s="153"/>
      <c r="AH152" s="153"/>
      <c r="AI152" s="153">
        <v>2600</v>
      </c>
      <c r="AJ152" s="153"/>
      <c r="AK152" s="153"/>
      <c r="AL152" s="153"/>
      <c r="AM152" s="153"/>
    </row>
    <row r="153" spans="1:39" ht="27.75" customHeight="1" x14ac:dyDescent="0.2">
      <c r="A153" s="26">
        <v>143</v>
      </c>
      <c r="B153" s="75" t="s">
        <v>242</v>
      </c>
      <c r="C153" s="75" t="s">
        <v>243</v>
      </c>
      <c r="D153" s="32" t="s">
        <v>52</v>
      </c>
      <c r="E153" s="89">
        <v>40</v>
      </c>
      <c r="F153" s="45">
        <v>3000</v>
      </c>
      <c r="G153" s="49">
        <f t="shared" si="2"/>
        <v>120000</v>
      </c>
      <c r="H153" s="153"/>
      <c r="I153" s="153"/>
      <c r="J153" s="153">
        <v>1066</v>
      </c>
      <c r="K153" s="153"/>
      <c r="L153" s="153">
        <v>1000</v>
      </c>
      <c r="M153" s="153"/>
      <c r="N153" s="153"/>
      <c r="O153" s="153"/>
      <c r="P153" s="153"/>
      <c r="Q153" s="153">
        <v>1886</v>
      </c>
      <c r="R153" s="153"/>
      <c r="S153" s="153"/>
      <c r="T153" s="153"/>
      <c r="U153" s="153"/>
      <c r="V153" s="153"/>
      <c r="W153" s="153"/>
      <c r="X153" s="153"/>
      <c r="Y153" s="153"/>
      <c r="Z153" s="153"/>
      <c r="AA153" s="153"/>
      <c r="AB153" s="153"/>
      <c r="AC153" s="153">
        <v>2500</v>
      </c>
      <c r="AD153" s="153"/>
      <c r="AE153" s="153">
        <v>2623</v>
      </c>
      <c r="AF153" s="153">
        <v>2473</v>
      </c>
      <c r="AG153" s="153"/>
      <c r="AH153" s="153"/>
      <c r="AI153" s="153">
        <v>2600</v>
      </c>
      <c r="AJ153" s="153"/>
      <c r="AK153" s="153"/>
      <c r="AL153" s="153"/>
      <c r="AM153" s="153"/>
    </row>
    <row r="154" spans="1:39" ht="27.75" customHeight="1" x14ac:dyDescent="0.2">
      <c r="A154" s="26">
        <v>144</v>
      </c>
      <c r="B154" s="76" t="s">
        <v>244</v>
      </c>
      <c r="C154" s="76" t="s">
        <v>245</v>
      </c>
      <c r="D154" s="32" t="s">
        <v>7</v>
      </c>
      <c r="E154" s="89">
        <v>120</v>
      </c>
      <c r="F154" s="45">
        <v>3000</v>
      </c>
      <c r="G154" s="49">
        <f t="shared" si="2"/>
        <v>360000</v>
      </c>
      <c r="H154" s="153"/>
      <c r="I154" s="153"/>
      <c r="J154" s="153">
        <v>1432</v>
      </c>
      <c r="K154" s="153"/>
      <c r="L154" s="153">
        <v>1430</v>
      </c>
      <c r="M154" s="153"/>
      <c r="N154" s="153"/>
      <c r="O154" s="153"/>
      <c r="P154" s="153"/>
      <c r="Q154" s="153">
        <v>2478</v>
      </c>
      <c r="R154" s="153"/>
      <c r="S154" s="153"/>
      <c r="T154" s="153"/>
      <c r="U154" s="153"/>
      <c r="V154" s="153"/>
      <c r="W154" s="153"/>
      <c r="X154" s="153"/>
      <c r="Y154" s="153"/>
      <c r="Z154" s="153"/>
      <c r="AA154" s="153"/>
      <c r="AB154" s="153"/>
      <c r="AC154" s="153">
        <v>2800</v>
      </c>
      <c r="AD154" s="153"/>
      <c r="AE154" s="153"/>
      <c r="AF154" s="153">
        <v>3000</v>
      </c>
      <c r="AG154" s="153"/>
      <c r="AH154" s="153"/>
      <c r="AI154" s="153"/>
      <c r="AJ154" s="153"/>
      <c r="AK154" s="153"/>
      <c r="AL154" s="153"/>
      <c r="AM154" s="153"/>
    </row>
    <row r="155" spans="1:39" ht="27.75" customHeight="1" x14ac:dyDescent="0.2">
      <c r="A155" s="26">
        <v>145</v>
      </c>
      <c r="B155" s="76" t="s">
        <v>246</v>
      </c>
      <c r="C155" s="75" t="s">
        <v>247</v>
      </c>
      <c r="D155" s="32" t="s">
        <v>7</v>
      </c>
      <c r="E155" s="89">
        <v>100</v>
      </c>
      <c r="F155" s="45">
        <v>2200</v>
      </c>
      <c r="G155" s="49">
        <f t="shared" si="2"/>
        <v>220000</v>
      </c>
      <c r="H155" s="153"/>
      <c r="I155" s="153"/>
      <c r="J155" s="153">
        <v>1452</v>
      </c>
      <c r="K155" s="153"/>
      <c r="L155" s="153">
        <v>1860</v>
      </c>
      <c r="M155" s="153"/>
      <c r="N155" s="153"/>
      <c r="O155" s="153"/>
      <c r="P155" s="153"/>
      <c r="Q155" s="153"/>
      <c r="R155" s="153"/>
      <c r="S155" s="153"/>
      <c r="T155" s="153"/>
      <c r="U155" s="153"/>
      <c r="V155" s="153"/>
      <c r="W155" s="153"/>
      <c r="X155" s="153"/>
      <c r="Y155" s="153"/>
      <c r="Z155" s="153"/>
      <c r="AA155" s="153"/>
      <c r="AB155" s="153"/>
      <c r="AC155" s="153">
        <v>2200</v>
      </c>
      <c r="AD155" s="153"/>
      <c r="AE155" s="153"/>
      <c r="AF155" s="153"/>
      <c r="AG155" s="153"/>
      <c r="AH155" s="153"/>
      <c r="AI155" s="153"/>
      <c r="AJ155" s="153"/>
      <c r="AK155" s="153"/>
      <c r="AL155" s="153"/>
      <c r="AM155" s="153"/>
    </row>
    <row r="156" spans="1:39" ht="27.75" customHeight="1" x14ac:dyDescent="0.2">
      <c r="A156" s="111">
        <v>146</v>
      </c>
      <c r="B156" s="115" t="s">
        <v>248</v>
      </c>
      <c r="C156" s="115" t="s">
        <v>249</v>
      </c>
      <c r="D156" s="32" t="s">
        <v>7</v>
      </c>
      <c r="E156" s="89">
        <v>20</v>
      </c>
      <c r="F156" s="45">
        <v>1000</v>
      </c>
      <c r="G156" s="49">
        <f t="shared" si="2"/>
        <v>20000</v>
      </c>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row>
    <row r="157" spans="1:39" ht="27.75" customHeight="1" x14ac:dyDescent="0.2">
      <c r="A157" s="111">
        <v>147</v>
      </c>
      <c r="B157" s="115" t="s">
        <v>248</v>
      </c>
      <c r="C157" s="115" t="s">
        <v>250</v>
      </c>
      <c r="D157" s="32" t="s">
        <v>7</v>
      </c>
      <c r="E157" s="89">
        <v>20</v>
      </c>
      <c r="F157" s="45">
        <v>1000</v>
      </c>
      <c r="G157" s="49">
        <f t="shared" si="2"/>
        <v>20000</v>
      </c>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row>
    <row r="158" spans="1:39" ht="27.75" customHeight="1" x14ac:dyDescent="0.2">
      <c r="A158" s="26">
        <v>148</v>
      </c>
      <c r="B158" s="31" t="s">
        <v>251</v>
      </c>
      <c r="C158" s="27" t="s">
        <v>252</v>
      </c>
      <c r="D158" s="33" t="s">
        <v>7</v>
      </c>
      <c r="E158" s="89">
        <v>10</v>
      </c>
      <c r="F158" s="45">
        <v>1500</v>
      </c>
      <c r="G158" s="49">
        <f t="shared" si="2"/>
        <v>15000</v>
      </c>
      <c r="H158" s="153"/>
      <c r="I158" s="153"/>
      <c r="J158" s="153">
        <v>1478</v>
      </c>
      <c r="K158" s="153"/>
      <c r="L158" s="153">
        <v>1300</v>
      </c>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row>
    <row r="159" spans="1:39" ht="27.75" customHeight="1" x14ac:dyDescent="0.2">
      <c r="A159" s="26">
        <v>149</v>
      </c>
      <c r="B159" s="31" t="s">
        <v>253</v>
      </c>
      <c r="C159" s="27" t="s">
        <v>252</v>
      </c>
      <c r="D159" s="33" t="s">
        <v>7</v>
      </c>
      <c r="E159" s="89">
        <v>60</v>
      </c>
      <c r="F159" s="45">
        <v>3000</v>
      </c>
      <c r="G159" s="49">
        <f t="shared" si="2"/>
        <v>180000</v>
      </c>
      <c r="H159" s="153"/>
      <c r="I159" s="153"/>
      <c r="J159" s="153"/>
      <c r="K159" s="153"/>
      <c r="L159" s="153">
        <v>1300</v>
      </c>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row>
    <row r="160" spans="1:39" ht="27.75" customHeight="1" x14ac:dyDescent="0.2">
      <c r="A160" s="111">
        <v>150</v>
      </c>
      <c r="B160" s="115" t="s">
        <v>254</v>
      </c>
      <c r="C160" s="114" t="s">
        <v>252</v>
      </c>
      <c r="D160" s="33" t="s">
        <v>7</v>
      </c>
      <c r="E160" s="89">
        <v>10</v>
      </c>
      <c r="F160" s="45">
        <v>2000</v>
      </c>
      <c r="G160" s="49">
        <f t="shared" si="2"/>
        <v>20000</v>
      </c>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row>
    <row r="161" spans="1:39" ht="27.75" customHeight="1" x14ac:dyDescent="0.2">
      <c r="A161" s="26">
        <v>151</v>
      </c>
      <c r="B161" s="31" t="s">
        <v>255</v>
      </c>
      <c r="C161" s="27" t="s">
        <v>256</v>
      </c>
      <c r="D161" s="33" t="s">
        <v>7</v>
      </c>
      <c r="E161" s="89">
        <v>30</v>
      </c>
      <c r="F161" s="45">
        <v>1300</v>
      </c>
      <c r="G161" s="49">
        <f t="shared" si="2"/>
        <v>39000</v>
      </c>
      <c r="H161" s="153"/>
      <c r="I161" s="153"/>
      <c r="J161" s="153">
        <v>751</v>
      </c>
      <c r="K161" s="153"/>
      <c r="L161" s="153">
        <v>800</v>
      </c>
      <c r="M161" s="153"/>
      <c r="N161" s="153"/>
      <c r="O161" s="153"/>
      <c r="P161" s="153"/>
      <c r="Q161" s="153"/>
      <c r="R161" s="153"/>
      <c r="S161" s="153"/>
      <c r="T161" s="153"/>
      <c r="U161" s="153"/>
      <c r="V161" s="153"/>
      <c r="W161" s="153"/>
      <c r="X161" s="153"/>
      <c r="Y161" s="153"/>
      <c r="Z161" s="153"/>
      <c r="AA161" s="153"/>
      <c r="AB161" s="153"/>
      <c r="AC161" s="153">
        <v>1250</v>
      </c>
      <c r="AD161" s="153"/>
      <c r="AE161" s="153">
        <v>1290</v>
      </c>
      <c r="AF161" s="153">
        <v>1193</v>
      </c>
      <c r="AG161" s="153"/>
      <c r="AH161" s="153"/>
      <c r="AI161" s="153"/>
      <c r="AJ161" s="153"/>
      <c r="AK161" s="153"/>
      <c r="AL161" s="153"/>
      <c r="AM161" s="153"/>
    </row>
    <row r="162" spans="1:39" ht="27.75" customHeight="1" x14ac:dyDescent="0.2">
      <c r="A162" s="26">
        <v>152</v>
      </c>
      <c r="B162" s="31" t="s">
        <v>257</v>
      </c>
      <c r="C162" s="27" t="s">
        <v>258</v>
      </c>
      <c r="D162" s="33" t="s">
        <v>7</v>
      </c>
      <c r="E162" s="89">
        <v>8</v>
      </c>
      <c r="F162" s="45">
        <v>17300</v>
      </c>
      <c r="G162" s="49">
        <f t="shared" si="2"/>
        <v>138400</v>
      </c>
      <c r="H162" s="153"/>
      <c r="I162" s="153"/>
      <c r="J162" s="153">
        <v>7642</v>
      </c>
      <c r="K162" s="153"/>
      <c r="L162" s="153">
        <v>8350</v>
      </c>
      <c r="M162" s="153"/>
      <c r="N162" s="153"/>
      <c r="O162" s="153"/>
      <c r="P162" s="153"/>
      <c r="Q162" s="153">
        <v>13552</v>
      </c>
      <c r="R162" s="153"/>
      <c r="S162" s="153"/>
      <c r="T162" s="153">
        <v>13300</v>
      </c>
      <c r="U162" s="153"/>
      <c r="V162" s="153"/>
      <c r="W162" s="153"/>
      <c r="X162" s="153"/>
      <c r="Y162" s="153"/>
      <c r="Z162" s="153"/>
      <c r="AA162" s="153"/>
      <c r="AB162" s="153"/>
      <c r="AC162" s="153">
        <v>10500</v>
      </c>
      <c r="AD162" s="153"/>
      <c r="AE162" s="153">
        <v>17200</v>
      </c>
      <c r="AF162" s="153">
        <v>15060</v>
      </c>
      <c r="AG162" s="153"/>
      <c r="AH162" s="153"/>
      <c r="AI162" s="153">
        <v>16050</v>
      </c>
      <c r="AJ162" s="153"/>
      <c r="AK162" s="153"/>
      <c r="AL162" s="153"/>
      <c r="AM162" s="153"/>
    </row>
    <row r="163" spans="1:39" ht="27.75" customHeight="1" x14ac:dyDescent="0.2">
      <c r="A163" s="26">
        <v>153</v>
      </c>
      <c r="B163" s="77" t="s">
        <v>259</v>
      </c>
      <c r="C163" s="27" t="s">
        <v>260</v>
      </c>
      <c r="D163" s="34" t="s">
        <v>71</v>
      </c>
      <c r="E163" s="89">
        <v>10</v>
      </c>
      <c r="F163" s="45">
        <v>2000</v>
      </c>
      <c r="G163" s="49">
        <f t="shared" si="2"/>
        <v>20000</v>
      </c>
      <c r="H163" s="153"/>
      <c r="I163" s="153">
        <v>1550</v>
      </c>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v>1968</v>
      </c>
      <c r="AF163" s="153"/>
      <c r="AG163" s="153"/>
      <c r="AH163" s="153"/>
      <c r="AI163" s="153"/>
      <c r="AJ163" s="153">
        <v>1995</v>
      </c>
      <c r="AK163" s="153"/>
      <c r="AL163" s="153"/>
      <c r="AM163" s="153"/>
    </row>
    <row r="164" spans="1:39" ht="27.75" customHeight="1" x14ac:dyDescent="0.2">
      <c r="A164" s="111">
        <v>154</v>
      </c>
      <c r="B164" s="114" t="s">
        <v>261</v>
      </c>
      <c r="C164" s="114" t="s">
        <v>262</v>
      </c>
      <c r="D164" s="34" t="s">
        <v>63</v>
      </c>
      <c r="E164" s="89">
        <v>10</v>
      </c>
      <c r="F164" s="45">
        <v>1600</v>
      </c>
      <c r="G164" s="49">
        <f t="shared" si="2"/>
        <v>16000</v>
      </c>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3"/>
      <c r="AM164" s="153"/>
    </row>
    <row r="165" spans="1:39" ht="27.75" customHeight="1" x14ac:dyDescent="0.2">
      <c r="A165" s="111">
        <v>155</v>
      </c>
      <c r="B165" s="114" t="s">
        <v>263</v>
      </c>
      <c r="C165" s="114" t="s">
        <v>264</v>
      </c>
      <c r="D165" s="34" t="s">
        <v>7</v>
      </c>
      <c r="E165" s="89">
        <v>5</v>
      </c>
      <c r="F165" s="45">
        <v>2000</v>
      </c>
      <c r="G165" s="49">
        <f t="shared" si="2"/>
        <v>10000</v>
      </c>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row>
    <row r="166" spans="1:39" ht="27.75" customHeight="1" x14ac:dyDescent="0.2">
      <c r="A166" s="111">
        <v>156</v>
      </c>
      <c r="B166" s="127" t="s">
        <v>265</v>
      </c>
      <c r="C166" s="113" t="s">
        <v>266</v>
      </c>
      <c r="D166" s="32" t="s">
        <v>107</v>
      </c>
      <c r="E166" s="89">
        <v>10</v>
      </c>
      <c r="F166" s="45">
        <v>700</v>
      </c>
      <c r="G166" s="49">
        <f t="shared" si="2"/>
        <v>7000</v>
      </c>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53"/>
      <c r="AI166" s="153"/>
      <c r="AJ166" s="153"/>
      <c r="AK166" s="153"/>
      <c r="AL166" s="153"/>
      <c r="AM166" s="153"/>
    </row>
    <row r="167" spans="1:39" ht="27.75" customHeight="1" x14ac:dyDescent="0.2">
      <c r="A167" s="111">
        <v>157</v>
      </c>
      <c r="B167" s="122" t="s">
        <v>419</v>
      </c>
      <c r="C167" s="114" t="s">
        <v>420</v>
      </c>
      <c r="D167" s="34" t="s">
        <v>7</v>
      </c>
      <c r="E167" s="89">
        <v>4</v>
      </c>
      <c r="F167" s="45">
        <v>3000</v>
      </c>
      <c r="G167" s="49">
        <f t="shared" si="2"/>
        <v>12000</v>
      </c>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row>
    <row r="168" spans="1:39" ht="27.75" customHeight="1" x14ac:dyDescent="0.2">
      <c r="A168" s="26">
        <v>158</v>
      </c>
      <c r="B168" s="40" t="s">
        <v>269</v>
      </c>
      <c r="C168" s="27" t="s">
        <v>426</v>
      </c>
      <c r="D168" s="43" t="s">
        <v>7</v>
      </c>
      <c r="E168" s="89">
        <v>3</v>
      </c>
      <c r="F168" s="45">
        <v>2600</v>
      </c>
      <c r="G168" s="49">
        <f t="shared" si="2"/>
        <v>7800</v>
      </c>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v>2585</v>
      </c>
      <c r="AK168" s="153"/>
      <c r="AL168" s="153"/>
      <c r="AM168" s="153"/>
    </row>
    <row r="169" spans="1:39" ht="27.75" customHeight="1" x14ac:dyDescent="0.2">
      <c r="A169" s="111">
        <v>159</v>
      </c>
      <c r="B169" s="112" t="s">
        <v>270</v>
      </c>
      <c r="C169" s="112" t="s">
        <v>271</v>
      </c>
      <c r="D169" s="32" t="s">
        <v>7</v>
      </c>
      <c r="E169" s="89">
        <v>2</v>
      </c>
      <c r="F169" s="45">
        <v>3000</v>
      </c>
      <c r="G169" s="49">
        <f t="shared" si="2"/>
        <v>6000</v>
      </c>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row>
    <row r="170" spans="1:39" ht="27.75" customHeight="1" x14ac:dyDescent="0.2">
      <c r="A170" s="111">
        <v>160</v>
      </c>
      <c r="B170" s="120" t="s">
        <v>421</v>
      </c>
      <c r="C170" s="120" t="s">
        <v>272</v>
      </c>
      <c r="D170" s="70" t="s">
        <v>273</v>
      </c>
      <c r="E170" s="89">
        <v>6</v>
      </c>
      <c r="F170" s="72">
        <v>110500</v>
      </c>
      <c r="G170" s="49">
        <f t="shared" si="2"/>
        <v>663000</v>
      </c>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row>
    <row r="171" spans="1:39" ht="27.75" customHeight="1" x14ac:dyDescent="0.2">
      <c r="A171" s="111">
        <v>161</v>
      </c>
      <c r="B171" s="128" t="s">
        <v>274</v>
      </c>
      <c r="C171" s="128" t="s">
        <v>275</v>
      </c>
      <c r="D171" s="69" t="s">
        <v>7</v>
      </c>
      <c r="E171" s="89">
        <v>2</v>
      </c>
      <c r="F171" s="72">
        <v>31600</v>
      </c>
      <c r="G171" s="49">
        <f t="shared" si="2"/>
        <v>63200</v>
      </c>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3"/>
    </row>
    <row r="172" spans="1:39" ht="27.75" customHeight="1" x14ac:dyDescent="0.2">
      <c r="A172" s="26">
        <v>162</v>
      </c>
      <c r="B172" s="30" t="s">
        <v>276</v>
      </c>
      <c r="C172" s="30" t="s">
        <v>276</v>
      </c>
      <c r="D172" s="34" t="s">
        <v>7</v>
      </c>
      <c r="E172" s="89">
        <v>2200</v>
      </c>
      <c r="F172" s="45">
        <v>80</v>
      </c>
      <c r="G172" s="49">
        <f t="shared" si="2"/>
        <v>176000</v>
      </c>
      <c r="H172" s="153"/>
      <c r="I172" s="153"/>
      <c r="J172" s="153"/>
      <c r="K172" s="153"/>
      <c r="L172" s="153"/>
      <c r="M172" s="153"/>
      <c r="N172" s="153"/>
      <c r="O172" s="153"/>
      <c r="P172" s="153"/>
      <c r="Q172" s="153"/>
      <c r="R172" s="153">
        <v>80</v>
      </c>
      <c r="S172" s="153"/>
      <c r="T172" s="153"/>
      <c r="U172" s="153"/>
      <c r="V172" s="153"/>
      <c r="W172" s="153"/>
      <c r="X172" s="153"/>
      <c r="Y172" s="153"/>
      <c r="Z172" s="153"/>
      <c r="AA172" s="153"/>
      <c r="AB172" s="153"/>
      <c r="AC172" s="153"/>
      <c r="AD172" s="153"/>
      <c r="AE172" s="153"/>
      <c r="AF172" s="153">
        <v>80</v>
      </c>
      <c r="AG172" s="153"/>
      <c r="AH172" s="153"/>
      <c r="AI172" s="153"/>
      <c r="AJ172" s="153"/>
      <c r="AK172" s="153"/>
      <c r="AL172" s="153"/>
      <c r="AM172" s="153"/>
    </row>
    <row r="173" spans="1:39" ht="27.75" customHeight="1" x14ac:dyDescent="0.2">
      <c r="A173" s="26">
        <v>163</v>
      </c>
      <c r="B173" s="35" t="s">
        <v>277</v>
      </c>
      <c r="C173" s="30" t="s">
        <v>278</v>
      </c>
      <c r="D173" s="69" t="s">
        <v>71</v>
      </c>
      <c r="E173" s="89">
        <v>10</v>
      </c>
      <c r="F173" s="72">
        <v>26250</v>
      </c>
      <c r="G173" s="49">
        <f t="shared" si="2"/>
        <v>262500</v>
      </c>
      <c r="H173" s="153"/>
      <c r="I173" s="153"/>
      <c r="J173" s="153">
        <v>21625</v>
      </c>
      <c r="K173" s="153"/>
      <c r="L173" s="153"/>
      <c r="M173" s="153"/>
      <c r="N173" s="153"/>
      <c r="O173" s="153"/>
      <c r="P173" s="153"/>
      <c r="Q173" s="153"/>
      <c r="R173" s="153">
        <v>26250</v>
      </c>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row>
    <row r="174" spans="1:39" ht="49.5" customHeight="1" x14ac:dyDescent="0.2">
      <c r="A174" s="26">
        <v>164</v>
      </c>
      <c r="B174" s="36" t="s">
        <v>279</v>
      </c>
      <c r="C174" s="37" t="s">
        <v>280</v>
      </c>
      <c r="D174" s="80" t="s">
        <v>7</v>
      </c>
      <c r="E174" s="90">
        <v>4</v>
      </c>
      <c r="F174" s="96">
        <v>9700</v>
      </c>
      <c r="G174" s="49">
        <f t="shared" si="2"/>
        <v>38800</v>
      </c>
      <c r="H174" s="153"/>
      <c r="I174" s="153"/>
      <c r="J174" s="153"/>
      <c r="K174" s="153"/>
      <c r="L174" s="153"/>
      <c r="M174" s="153"/>
      <c r="N174" s="153"/>
      <c r="O174" s="153"/>
      <c r="P174" s="153"/>
      <c r="Q174" s="153"/>
      <c r="R174" s="153">
        <v>9700</v>
      </c>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row>
    <row r="175" spans="1:39" ht="27.75" customHeight="1" x14ac:dyDescent="0.2">
      <c r="A175" s="111">
        <v>165</v>
      </c>
      <c r="B175" s="121" t="s">
        <v>281</v>
      </c>
      <c r="C175" s="120" t="s">
        <v>282</v>
      </c>
      <c r="D175" s="69" t="s">
        <v>63</v>
      </c>
      <c r="E175" s="89">
        <v>25</v>
      </c>
      <c r="F175" s="72">
        <v>130</v>
      </c>
      <c r="G175" s="49">
        <f t="shared" si="2"/>
        <v>3250</v>
      </c>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row>
    <row r="176" spans="1:39" ht="27.75" customHeight="1" x14ac:dyDescent="0.2">
      <c r="A176" s="111">
        <v>166</v>
      </c>
      <c r="B176" s="122" t="s">
        <v>283</v>
      </c>
      <c r="C176" s="114" t="s">
        <v>284</v>
      </c>
      <c r="D176" s="33" t="s">
        <v>8</v>
      </c>
      <c r="E176" s="89">
        <v>5</v>
      </c>
      <c r="F176" s="97">
        <v>22900</v>
      </c>
      <c r="G176" s="49">
        <f t="shared" si="2"/>
        <v>114500</v>
      </c>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row>
    <row r="177" spans="1:39" ht="27.75" customHeight="1" x14ac:dyDescent="0.2">
      <c r="A177" s="26">
        <v>167</v>
      </c>
      <c r="B177" s="79" t="s">
        <v>285</v>
      </c>
      <c r="C177" s="53" t="s">
        <v>286</v>
      </c>
      <c r="D177" s="51" t="s">
        <v>97</v>
      </c>
      <c r="E177" s="89">
        <v>17</v>
      </c>
      <c r="F177" s="97">
        <v>4700</v>
      </c>
      <c r="G177" s="49">
        <f t="shared" si="2"/>
        <v>79900</v>
      </c>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v>4460</v>
      </c>
      <c r="AJ177" s="153">
        <v>4655</v>
      </c>
      <c r="AK177" s="153"/>
      <c r="AL177" s="153"/>
      <c r="AM177" s="153"/>
    </row>
    <row r="178" spans="1:39" ht="27.75" customHeight="1" x14ac:dyDescent="0.2">
      <c r="A178" s="111">
        <v>168</v>
      </c>
      <c r="B178" s="112" t="s">
        <v>290</v>
      </c>
      <c r="C178" s="112" t="s">
        <v>291</v>
      </c>
      <c r="D178" s="32" t="s">
        <v>7</v>
      </c>
      <c r="E178" s="89">
        <v>1</v>
      </c>
      <c r="F178" s="45">
        <v>22000</v>
      </c>
      <c r="G178" s="49">
        <f t="shared" si="2"/>
        <v>22000</v>
      </c>
      <c r="H178" s="153"/>
      <c r="I178" s="153"/>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c r="AG178" s="153"/>
      <c r="AH178" s="153"/>
      <c r="AI178" s="153"/>
      <c r="AJ178" s="153"/>
      <c r="AK178" s="153"/>
      <c r="AL178" s="153"/>
      <c r="AM178" s="153"/>
    </row>
    <row r="179" spans="1:39" ht="27.75" customHeight="1" x14ac:dyDescent="0.2">
      <c r="A179" s="111">
        <v>169</v>
      </c>
      <c r="B179" s="112" t="s">
        <v>292</v>
      </c>
      <c r="C179" s="112" t="s">
        <v>293</v>
      </c>
      <c r="D179" s="32" t="s">
        <v>7</v>
      </c>
      <c r="E179" s="89">
        <v>4</v>
      </c>
      <c r="F179" s="45">
        <v>5200</v>
      </c>
      <c r="G179" s="49">
        <f t="shared" si="2"/>
        <v>20800</v>
      </c>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row>
    <row r="180" spans="1:39" ht="27.75" customHeight="1" x14ac:dyDescent="0.2">
      <c r="A180" s="26">
        <v>170</v>
      </c>
      <c r="B180" s="27" t="s">
        <v>409</v>
      </c>
      <c r="C180" s="27" t="s">
        <v>410</v>
      </c>
      <c r="D180" s="81" t="s">
        <v>7</v>
      </c>
      <c r="E180" s="89">
        <v>20</v>
      </c>
      <c r="F180" s="98">
        <v>20000</v>
      </c>
      <c r="G180" s="49">
        <f t="shared" si="2"/>
        <v>400000</v>
      </c>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v>20000</v>
      </c>
      <c r="AD180" s="153"/>
      <c r="AE180" s="153"/>
      <c r="AF180" s="153"/>
      <c r="AG180" s="153"/>
      <c r="AH180" s="153"/>
      <c r="AI180" s="153"/>
      <c r="AJ180" s="153">
        <v>19655</v>
      </c>
      <c r="AK180" s="153"/>
      <c r="AL180" s="153"/>
      <c r="AM180" s="153"/>
    </row>
    <row r="181" spans="1:39" ht="42" customHeight="1" x14ac:dyDescent="0.2">
      <c r="A181" s="26">
        <v>171</v>
      </c>
      <c r="B181" s="82" t="s">
        <v>294</v>
      </c>
      <c r="C181" s="27" t="s">
        <v>295</v>
      </c>
      <c r="D181" s="51" t="s">
        <v>107</v>
      </c>
      <c r="E181" s="89">
        <v>2</v>
      </c>
      <c r="F181" s="98">
        <v>14900</v>
      </c>
      <c r="G181" s="49">
        <f t="shared" si="2"/>
        <v>29800</v>
      </c>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v>14655</v>
      </c>
      <c r="AK181" s="153"/>
      <c r="AL181" s="153"/>
      <c r="AM181" s="153"/>
    </row>
    <row r="182" spans="1:39" ht="27.75" customHeight="1" x14ac:dyDescent="0.2">
      <c r="A182" s="111">
        <v>172</v>
      </c>
      <c r="B182" s="129" t="s">
        <v>296</v>
      </c>
      <c r="C182" s="114" t="s">
        <v>297</v>
      </c>
      <c r="D182" s="32" t="s">
        <v>7</v>
      </c>
      <c r="E182" s="89">
        <v>6</v>
      </c>
      <c r="F182" s="45">
        <v>950</v>
      </c>
      <c r="G182" s="49">
        <f t="shared" si="2"/>
        <v>5700</v>
      </c>
      <c r="H182" s="153"/>
      <c r="I182" s="153"/>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c r="AG182" s="153"/>
      <c r="AH182" s="153"/>
      <c r="AI182" s="153"/>
      <c r="AJ182" s="153"/>
      <c r="AK182" s="153"/>
      <c r="AL182" s="153"/>
      <c r="AM182" s="153"/>
    </row>
    <row r="183" spans="1:39" ht="43.5" customHeight="1" x14ac:dyDescent="0.2">
      <c r="A183" s="111">
        <v>173</v>
      </c>
      <c r="B183" s="122" t="s">
        <v>298</v>
      </c>
      <c r="C183" s="114" t="s">
        <v>299</v>
      </c>
      <c r="D183" s="32" t="s">
        <v>7</v>
      </c>
      <c r="E183" s="89">
        <v>2</v>
      </c>
      <c r="F183" s="45">
        <v>700</v>
      </c>
      <c r="G183" s="49">
        <f t="shared" si="2"/>
        <v>1400</v>
      </c>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row>
    <row r="184" spans="1:39" ht="27.75" customHeight="1" x14ac:dyDescent="0.2">
      <c r="A184" s="26">
        <v>174</v>
      </c>
      <c r="B184" s="83" t="s">
        <v>300</v>
      </c>
      <c r="C184" s="53" t="s">
        <v>301</v>
      </c>
      <c r="D184" s="32" t="s">
        <v>7</v>
      </c>
      <c r="E184" s="89">
        <v>20</v>
      </c>
      <c r="F184" s="98">
        <v>385</v>
      </c>
      <c r="G184" s="49">
        <f t="shared" si="2"/>
        <v>7700</v>
      </c>
      <c r="H184" s="153"/>
      <c r="I184" s="153"/>
      <c r="J184" s="153"/>
      <c r="K184" s="153"/>
      <c r="L184" s="153"/>
      <c r="M184" s="153"/>
      <c r="N184" s="153"/>
      <c r="O184" s="153"/>
      <c r="P184" s="153"/>
      <c r="Q184" s="153"/>
      <c r="R184" s="153"/>
      <c r="S184" s="153"/>
      <c r="T184" s="153"/>
      <c r="U184" s="153"/>
      <c r="V184" s="153"/>
      <c r="W184" s="153"/>
      <c r="X184" s="153"/>
      <c r="Y184" s="153"/>
      <c r="Z184" s="153"/>
      <c r="AA184" s="153"/>
      <c r="AB184" s="153">
        <v>385</v>
      </c>
      <c r="AC184" s="153"/>
      <c r="AD184" s="153"/>
      <c r="AE184" s="153"/>
      <c r="AF184" s="153"/>
      <c r="AG184" s="153"/>
      <c r="AH184" s="153"/>
      <c r="AI184" s="153"/>
      <c r="AJ184" s="153"/>
      <c r="AK184" s="153"/>
      <c r="AL184" s="153"/>
      <c r="AM184" s="153"/>
    </row>
    <row r="185" spans="1:39" ht="42.75" customHeight="1" x14ac:dyDescent="0.2">
      <c r="A185" s="111">
        <v>175</v>
      </c>
      <c r="B185" s="122" t="s">
        <v>302</v>
      </c>
      <c r="C185" s="114" t="s">
        <v>427</v>
      </c>
      <c r="D185" s="32" t="s">
        <v>7</v>
      </c>
      <c r="E185" s="89">
        <v>3</v>
      </c>
      <c r="F185" s="45">
        <v>4900</v>
      </c>
      <c r="G185" s="49">
        <f t="shared" si="2"/>
        <v>14700</v>
      </c>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row>
    <row r="186" spans="1:39" ht="27.75" customHeight="1" x14ac:dyDescent="0.2">
      <c r="A186" s="26">
        <v>176</v>
      </c>
      <c r="B186" s="40" t="s">
        <v>408</v>
      </c>
      <c r="C186" s="27" t="s">
        <v>303</v>
      </c>
      <c r="D186" s="32" t="s">
        <v>7</v>
      </c>
      <c r="E186" s="89">
        <v>5</v>
      </c>
      <c r="F186" s="45">
        <v>3500</v>
      </c>
      <c r="G186" s="49">
        <f t="shared" si="2"/>
        <v>17500</v>
      </c>
      <c r="H186" s="153"/>
      <c r="I186" s="153"/>
      <c r="J186" s="153">
        <v>3372</v>
      </c>
      <c r="K186" s="153"/>
      <c r="L186" s="153">
        <v>3500</v>
      </c>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row>
    <row r="187" spans="1:39" ht="27.75" customHeight="1" x14ac:dyDescent="0.2">
      <c r="A187" s="111">
        <v>177</v>
      </c>
      <c r="B187" s="114" t="s">
        <v>304</v>
      </c>
      <c r="C187" s="130" t="s">
        <v>305</v>
      </c>
      <c r="D187" s="34" t="s">
        <v>7</v>
      </c>
      <c r="E187" s="89">
        <v>2150</v>
      </c>
      <c r="F187" s="45">
        <v>200</v>
      </c>
      <c r="G187" s="49">
        <f t="shared" si="2"/>
        <v>430000</v>
      </c>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row>
    <row r="188" spans="1:39" ht="27.75" customHeight="1" x14ac:dyDescent="0.2">
      <c r="A188" s="111">
        <v>178</v>
      </c>
      <c r="B188" s="120" t="s">
        <v>308</v>
      </c>
      <c r="C188" s="120" t="s">
        <v>309</v>
      </c>
      <c r="D188" s="69" t="s">
        <v>7</v>
      </c>
      <c r="E188" s="89">
        <v>6</v>
      </c>
      <c r="F188" s="72">
        <v>1300</v>
      </c>
      <c r="G188" s="49">
        <f t="shared" si="2"/>
        <v>7800</v>
      </c>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53"/>
      <c r="AI188" s="153"/>
      <c r="AJ188" s="153"/>
      <c r="AK188" s="153"/>
      <c r="AL188" s="153"/>
      <c r="AM188" s="153"/>
    </row>
    <row r="189" spans="1:39" ht="27.75" customHeight="1" x14ac:dyDescent="0.2">
      <c r="A189" s="111">
        <v>179</v>
      </c>
      <c r="B189" s="120" t="s">
        <v>310</v>
      </c>
      <c r="C189" s="120" t="s">
        <v>311</v>
      </c>
      <c r="D189" s="69" t="s">
        <v>7</v>
      </c>
      <c r="E189" s="89">
        <v>6</v>
      </c>
      <c r="F189" s="72">
        <v>2000</v>
      </c>
      <c r="G189" s="49">
        <f t="shared" si="2"/>
        <v>12000</v>
      </c>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row>
    <row r="190" spans="1:39" ht="27.75" customHeight="1" x14ac:dyDescent="0.2">
      <c r="A190" s="111">
        <v>180</v>
      </c>
      <c r="B190" s="114" t="s">
        <v>39</v>
      </c>
      <c r="C190" s="114" t="s">
        <v>40</v>
      </c>
      <c r="D190" s="34" t="s">
        <v>7</v>
      </c>
      <c r="E190" s="32">
        <v>200</v>
      </c>
      <c r="F190" s="45">
        <v>2000</v>
      </c>
      <c r="G190" s="49">
        <f t="shared" si="2"/>
        <v>400000</v>
      </c>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row>
    <row r="191" spans="1:39" ht="27.75" customHeight="1" x14ac:dyDescent="0.2">
      <c r="A191" s="111">
        <v>181</v>
      </c>
      <c r="B191" s="131" t="s">
        <v>312</v>
      </c>
      <c r="C191" s="131" t="s">
        <v>313</v>
      </c>
      <c r="D191" s="32" t="s">
        <v>7</v>
      </c>
      <c r="E191" s="89">
        <v>8</v>
      </c>
      <c r="F191" s="45">
        <v>3500</v>
      </c>
      <c r="G191" s="49">
        <f t="shared" si="2"/>
        <v>28000</v>
      </c>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row>
    <row r="192" spans="1:39" ht="27.75" customHeight="1" x14ac:dyDescent="0.2">
      <c r="A192" s="111">
        <v>182</v>
      </c>
      <c r="B192" s="131" t="s">
        <v>312</v>
      </c>
      <c r="C192" s="131" t="s">
        <v>314</v>
      </c>
      <c r="D192" s="32" t="s">
        <v>7</v>
      </c>
      <c r="E192" s="89">
        <v>8</v>
      </c>
      <c r="F192" s="45">
        <v>3500</v>
      </c>
      <c r="G192" s="49">
        <f t="shared" si="2"/>
        <v>28000</v>
      </c>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row>
    <row r="193" spans="1:39" ht="27.75" customHeight="1" x14ac:dyDescent="0.2">
      <c r="A193" s="111">
        <v>183</v>
      </c>
      <c r="B193" s="131" t="s">
        <v>312</v>
      </c>
      <c r="C193" s="131" t="s">
        <v>315</v>
      </c>
      <c r="D193" s="32" t="s">
        <v>7</v>
      </c>
      <c r="E193" s="89">
        <v>8</v>
      </c>
      <c r="F193" s="45">
        <v>3500</v>
      </c>
      <c r="G193" s="49">
        <f t="shared" si="2"/>
        <v>28000</v>
      </c>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row>
    <row r="194" spans="1:39" ht="27.75" customHeight="1" x14ac:dyDescent="0.2">
      <c r="A194" s="111">
        <v>184</v>
      </c>
      <c r="B194" s="131" t="s">
        <v>312</v>
      </c>
      <c r="C194" s="131" t="s">
        <v>316</v>
      </c>
      <c r="D194" s="32" t="s">
        <v>7</v>
      </c>
      <c r="E194" s="89">
        <v>8</v>
      </c>
      <c r="F194" s="45">
        <v>3500</v>
      </c>
      <c r="G194" s="49">
        <f t="shared" si="2"/>
        <v>28000</v>
      </c>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row>
    <row r="195" spans="1:39" ht="27.75" customHeight="1" x14ac:dyDescent="0.2">
      <c r="A195" s="111">
        <v>185</v>
      </c>
      <c r="B195" s="131" t="s">
        <v>312</v>
      </c>
      <c r="C195" s="131" t="s">
        <v>317</v>
      </c>
      <c r="D195" s="32" t="s">
        <v>7</v>
      </c>
      <c r="E195" s="89">
        <v>8</v>
      </c>
      <c r="F195" s="45">
        <v>13000</v>
      </c>
      <c r="G195" s="49">
        <f t="shared" si="2"/>
        <v>104000</v>
      </c>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row>
    <row r="196" spans="1:39" ht="27.75" customHeight="1" x14ac:dyDescent="0.2">
      <c r="A196" s="111">
        <v>186</v>
      </c>
      <c r="B196" s="122" t="s">
        <v>318</v>
      </c>
      <c r="C196" s="114" t="s">
        <v>319</v>
      </c>
      <c r="D196" s="33" t="s">
        <v>7</v>
      </c>
      <c r="E196" s="89">
        <v>50</v>
      </c>
      <c r="F196" s="45">
        <v>4500</v>
      </c>
      <c r="G196" s="49">
        <f t="shared" si="2"/>
        <v>225000</v>
      </c>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c r="AG196" s="153"/>
      <c r="AH196" s="153"/>
      <c r="AI196" s="153"/>
      <c r="AJ196" s="153"/>
      <c r="AK196" s="153"/>
      <c r="AL196" s="153"/>
      <c r="AM196" s="153"/>
    </row>
    <row r="197" spans="1:39" ht="27.75" customHeight="1" x14ac:dyDescent="0.2">
      <c r="A197" s="111">
        <v>187</v>
      </c>
      <c r="B197" s="122" t="s">
        <v>320</v>
      </c>
      <c r="C197" s="114" t="s">
        <v>321</v>
      </c>
      <c r="D197" s="33" t="s">
        <v>7</v>
      </c>
      <c r="E197" s="89">
        <v>50</v>
      </c>
      <c r="F197" s="45">
        <v>4500</v>
      </c>
      <c r="G197" s="49">
        <f t="shared" si="2"/>
        <v>225000</v>
      </c>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c r="AG197" s="153"/>
      <c r="AH197" s="153"/>
      <c r="AI197" s="153"/>
      <c r="AJ197" s="153"/>
      <c r="AK197" s="153"/>
      <c r="AL197" s="153"/>
      <c r="AM197" s="153"/>
    </row>
    <row r="198" spans="1:39" ht="27.75" customHeight="1" x14ac:dyDescent="0.2">
      <c r="A198" s="26">
        <v>188</v>
      </c>
      <c r="B198" s="27" t="s">
        <v>351</v>
      </c>
      <c r="C198" s="27" t="s">
        <v>352</v>
      </c>
      <c r="D198" s="88" t="s">
        <v>339</v>
      </c>
      <c r="E198" s="103">
        <v>5</v>
      </c>
      <c r="F198" s="45">
        <v>20690</v>
      </c>
      <c r="G198" s="49">
        <f t="shared" si="2"/>
        <v>103450</v>
      </c>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c r="AG198" s="153"/>
      <c r="AH198" s="153">
        <v>16200</v>
      </c>
      <c r="AI198" s="153"/>
      <c r="AJ198" s="153"/>
      <c r="AK198" s="153"/>
      <c r="AL198" s="153"/>
      <c r="AM198" s="153"/>
    </row>
    <row r="199" spans="1:39" ht="27.75" customHeight="1" x14ac:dyDescent="0.2">
      <c r="A199" s="26">
        <v>189</v>
      </c>
      <c r="B199" s="79" t="s">
        <v>353</v>
      </c>
      <c r="C199" s="27" t="s">
        <v>354</v>
      </c>
      <c r="D199" s="88" t="s">
        <v>339</v>
      </c>
      <c r="E199" s="103">
        <v>5</v>
      </c>
      <c r="F199" s="45">
        <v>20690</v>
      </c>
      <c r="G199" s="49">
        <f t="shared" si="2"/>
        <v>103450</v>
      </c>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c r="AG199" s="153"/>
      <c r="AH199" s="153">
        <v>16200</v>
      </c>
      <c r="AI199" s="153"/>
      <c r="AJ199" s="153"/>
      <c r="AK199" s="153"/>
      <c r="AL199" s="153"/>
      <c r="AM199" s="153"/>
    </row>
    <row r="200" spans="1:39" ht="27.75" customHeight="1" x14ac:dyDescent="0.2">
      <c r="A200" s="26">
        <v>190</v>
      </c>
      <c r="B200" s="79" t="s">
        <v>355</v>
      </c>
      <c r="C200" s="84" t="s">
        <v>356</v>
      </c>
      <c r="D200" s="88" t="s">
        <v>339</v>
      </c>
      <c r="E200" s="103">
        <v>1</v>
      </c>
      <c r="F200" s="49">
        <v>57620</v>
      </c>
      <c r="G200" s="49">
        <f t="shared" si="2"/>
        <v>57620</v>
      </c>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c r="AG200" s="153"/>
      <c r="AH200" s="153">
        <v>45100</v>
      </c>
      <c r="AI200" s="153"/>
      <c r="AJ200" s="153"/>
      <c r="AK200" s="153"/>
      <c r="AL200" s="153"/>
      <c r="AM200" s="153"/>
    </row>
    <row r="201" spans="1:39" ht="27.75" customHeight="1" x14ac:dyDescent="0.2">
      <c r="A201" s="26">
        <v>191</v>
      </c>
      <c r="B201" s="79" t="s">
        <v>357</v>
      </c>
      <c r="C201" s="84" t="s">
        <v>358</v>
      </c>
      <c r="D201" s="88" t="s">
        <v>339</v>
      </c>
      <c r="E201" s="103">
        <v>1</v>
      </c>
      <c r="F201" s="49">
        <v>48590</v>
      </c>
      <c r="G201" s="49">
        <f t="shared" si="2"/>
        <v>48590</v>
      </c>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c r="AH201" s="153">
        <v>38000</v>
      </c>
      <c r="AI201" s="153"/>
      <c r="AJ201" s="153"/>
      <c r="AK201" s="153"/>
      <c r="AL201" s="153"/>
      <c r="AM201" s="153"/>
    </row>
    <row r="202" spans="1:39" ht="27.75" customHeight="1" x14ac:dyDescent="0.2">
      <c r="A202" s="26">
        <v>192</v>
      </c>
      <c r="B202" s="85" t="s">
        <v>404</v>
      </c>
      <c r="C202" s="84" t="s">
        <v>359</v>
      </c>
      <c r="D202" s="88" t="s">
        <v>339</v>
      </c>
      <c r="E202" s="103">
        <v>1</v>
      </c>
      <c r="F202" s="49">
        <v>53240</v>
      </c>
      <c r="G202" s="49">
        <f t="shared" si="2"/>
        <v>53240</v>
      </c>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v>41700</v>
      </c>
      <c r="AI202" s="153"/>
      <c r="AJ202" s="153"/>
      <c r="AK202" s="153"/>
      <c r="AL202" s="153"/>
      <c r="AM202" s="153"/>
    </row>
    <row r="203" spans="1:39" ht="27.75" customHeight="1" x14ac:dyDescent="0.2">
      <c r="A203" s="26">
        <v>193</v>
      </c>
      <c r="B203" s="86" t="s">
        <v>360</v>
      </c>
      <c r="C203" s="79" t="s">
        <v>361</v>
      </c>
      <c r="D203" s="88" t="s">
        <v>339</v>
      </c>
      <c r="E203" s="103">
        <v>1</v>
      </c>
      <c r="F203" s="49">
        <v>43000</v>
      </c>
      <c r="G203" s="49">
        <f t="shared" si="2"/>
        <v>43000</v>
      </c>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c r="AG203" s="153"/>
      <c r="AH203" s="153">
        <v>33700</v>
      </c>
      <c r="AI203" s="153"/>
      <c r="AJ203" s="153"/>
      <c r="AK203" s="153"/>
      <c r="AL203" s="153"/>
      <c r="AM203" s="153"/>
    </row>
    <row r="204" spans="1:39" ht="27.75" customHeight="1" x14ac:dyDescent="0.2">
      <c r="A204" s="26">
        <v>194</v>
      </c>
      <c r="B204" s="78" t="s">
        <v>362</v>
      </c>
      <c r="C204" s="79" t="s">
        <v>363</v>
      </c>
      <c r="D204" s="88" t="s">
        <v>339</v>
      </c>
      <c r="E204" s="103">
        <v>1</v>
      </c>
      <c r="F204" s="49">
        <v>46250</v>
      </c>
      <c r="G204" s="49">
        <f t="shared" ref="G204:G231" si="3">E204*F204</f>
        <v>46250</v>
      </c>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153"/>
      <c r="AE204" s="153"/>
      <c r="AF204" s="153"/>
      <c r="AG204" s="153"/>
      <c r="AH204" s="153">
        <v>36300</v>
      </c>
      <c r="AI204" s="153"/>
      <c r="AJ204" s="153"/>
      <c r="AK204" s="153"/>
      <c r="AL204" s="153"/>
      <c r="AM204" s="153"/>
    </row>
    <row r="205" spans="1:39" ht="27.75" customHeight="1" x14ac:dyDescent="0.2">
      <c r="A205" s="26">
        <v>195</v>
      </c>
      <c r="B205" s="27" t="s">
        <v>364</v>
      </c>
      <c r="C205" s="30" t="s">
        <v>365</v>
      </c>
      <c r="D205" s="88" t="s">
        <v>339</v>
      </c>
      <c r="E205" s="103">
        <v>1</v>
      </c>
      <c r="F205" s="49">
        <v>43090</v>
      </c>
      <c r="G205" s="49">
        <f t="shared" si="3"/>
        <v>43090</v>
      </c>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v>33800</v>
      </c>
      <c r="AI205" s="153"/>
      <c r="AJ205" s="153"/>
      <c r="AK205" s="153"/>
      <c r="AL205" s="153"/>
      <c r="AM205" s="153"/>
    </row>
    <row r="206" spans="1:39" ht="27.75" customHeight="1" x14ac:dyDescent="0.2">
      <c r="A206" s="26">
        <v>196</v>
      </c>
      <c r="B206" s="27" t="s">
        <v>366</v>
      </c>
      <c r="C206" s="30" t="s">
        <v>428</v>
      </c>
      <c r="D206" s="88" t="s">
        <v>339</v>
      </c>
      <c r="E206" s="103">
        <v>1</v>
      </c>
      <c r="F206" s="49">
        <v>46260</v>
      </c>
      <c r="G206" s="49">
        <f t="shared" si="3"/>
        <v>46260</v>
      </c>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c r="AG206" s="153"/>
      <c r="AH206" s="153">
        <v>36300</v>
      </c>
      <c r="AI206" s="153"/>
      <c r="AJ206" s="153"/>
      <c r="AK206" s="153"/>
      <c r="AL206" s="153"/>
      <c r="AM206" s="153"/>
    </row>
    <row r="207" spans="1:39" ht="27.75" customHeight="1" x14ac:dyDescent="0.2">
      <c r="A207" s="26">
        <v>197</v>
      </c>
      <c r="B207" s="27" t="s">
        <v>367</v>
      </c>
      <c r="C207" s="30" t="s">
        <v>406</v>
      </c>
      <c r="D207" s="88" t="s">
        <v>339</v>
      </c>
      <c r="E207" s="103">
        <v>1</v>
      </c>
      <c r="F207" s="49">
        <v>38800</v>
      </c>
      <c r="G207" s="49">
        <f t="shared" si="3"/>
        <v>38800</v>
      </c>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c r="AG207" s="153"/>
      <c r="AH207" s="153">
        <v>30400</v>
      </c>
      <c r="AI207" s="153"/>
      <c r="AJ207" s="153"/>
      <c r="AK207" s="153"/>
      <c r="AL207" s="153"/>
      <c r="AM207" s="153"/>
    </row>
    <row r="208" spans="1:39" ht="27.75" customHeight="1" x14ac:dyDescent="0.2">
      <c r="A208" s="26">
        <v>198</v>
      </c>
      <c r="B208" s="27" t="s">
        <v>368</v>
      </c>
      <c r="C208" s="30" t="s">
        <v>407</v>
      </c>
      <c r="D208" s="88" t="s">
        <v>339</v>
      </c>
      <c r="E208" s="103">
        <v>1</v>
      </c>
      <c r="F208" s="49">
        <v>52950</v>
      </c>
      <c r="G208" s="49">
        <f t="shared" si="3"/>
        <v>52950</v>
      </c>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c r="AG208" s="153"/>
      <c r="AH208" s="153">
        <v>41500</v>
      </c>
      <c r="AI208" s="153"/>
      <c r="AJ208" s="153"/>
      <c r="AK208" s="153"/>
      <c r="AL208" s="153"/>
      <c r="AM208" s="153"/>
    </row>
    <row r="209" spans="1:39" ht="27.75" customHeight="1" x14ac:dyDescent="0.2">
      <c r="A209" s="26">
        <v>199</v>
      </c>
      <c r="B209" s="30" t="s">
        <v>369</v>
      </c>
      <c r="C209" s="30" t="s">
        <v>370</v>
      </c>
      <c r="D209" s="88" t="s">
        <v>339</v>
      </c>
      <c r="E209" s="103">
        <v>1</v>
      </c>
      <c r="F209" s="49">
        <v>52950</v>
      </c>
      <c r="G209" s="49">
        <f t="shared" si="3"/>
        <v>52950</v>
      </c>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v>41500</v>
      </c>
      <c r="AI209" s="153"/>
      <c r="AJ209" s="153"/>
      <c r="AK209" s="153"/>
      <c r="AL209" s="153"/>
      <c r="AM209" s="153"/>
    </row>
    <row r="210" spans="1:39" ht="27.75" customHeight="1" x14ac:dyDescent="0.2">
      <c r="A210" s="26">
        <v>200</v>
      </c>
      <c r="B210" s="38" t="s">
        <v>371</v>
      </c>
      <c r="C210" s="27" t="s">
        <v>372</v>
      </c>
      <c r="D210" s="34" t="s">
        <v>7</v>
      </c>
      <c r="E210" s="89">
        <v>1</v>
      </c>
      <c r="F210" s="99">
        <v>91963</v>
      </c>
      <c r="G210" s="49">
        <f t="shared" si="3"/>
        <v>91963</v>
      </c>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c r="AG210" s="153"/>
      <c r="AH210" s="153"/>
      <c r="AI210" s="153"/>
      <c r="AJ210" s="153"/>
      <c r="AK210" s="153">
        <v>91950</v>
      </c>
      <c r="AL210" s="153"/>
      <c r="AM210" s="153"/>
    </row>
    <row r="211" spans="1:39" ht="27.75" customHeight="1" x14ac:dyDescent="0.2">
      <c r="A211" s="26">
        <v>201</v>
      </c>
      <c r="B211" s="38" t="s">
        <v>371</v>
      </c>
      <c r="C211" s="27" t="s">
        <v>373</v>
      </c>
      <c r="D211" s="34" t="s">
        <v>7</v>
      </c>
      <c r="E211" s="89">
        <v>1</v>
      </c>
      <c r="F211" s="99">
        <v>223411</v>
      </c>
      <c r="G211" s="49">
        <f t="shared" si="3"/>
        <v>223411</v>
      </c>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c r="AE211" s="153"/>
      <c r="AF211" s="153"/>
      <c r="AG211" s="153"/>
      <c r="AH211" s="153"/>
      <c r="AI211" s="153"/>
      <c r="AJ211" s="153"/>
      <c r="AK211" s="153">
        <v>223400</v>
      </c>
      <c r="AL211" s="153"/>
      <c r="AM211" s="153"/>
    </row>
    <row r="212" spans="1:39" ht="27.75" customHeight="1" x14ac:dyDescent="0.2">
      <c r="A212" s="26">
        <v>202</v>
      </c>
      <c r="B212" s="38" t="s">
        <v>374</v>
      </c>
      <c r="C212" s="27" t="s">
        <v>375</v>
      </c>
      <c r="D212" s="34" t="s">
        <v>7</v>
      </c>
      <c r="E212" s="89">
        <v>1</v>
      </c>
      <c r="F212" s="99">
        <v>163199</v>
      </c>
      <c r="G212" s="49">
        <f t="shared" si="3"/>
        <v>163199</v>
      </c>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c r="AG212" s="153"/>
      <c r="AH212" s="153"/>
      <c r="AI212" s="153"/>
      <c r="AJ212" s="153"/>
      <c r="AK212" s="153">
        <v>163180</v>
      </c>
      <c r="AL212" s="153"/>
      <c r="AM212" s="153"/>
    </row>
    <row r="213" spans="1:39" ht="27.75" customHeight="1" x14ac:dyDescent="0.2">
      <c r="A213" s="26">
        <v>203</v>
      </c>
      <c r="B213" s="39" t="s">
        <v>376</v>
      </c>
      <c r="C213" s="27" t="s">
        <v>377</v>
      </c>
      <c r="D213" s="34" t="s">
        <v>7</v>
      </c>
      <c r="E213" s="89">
        <v>2</v>
      </c>
      <c r="F213" s="100">
        <v>79733</v>
      </c>
      <c r="G213" s="49">
        <f t="shared" si="3"/>
        <v>159466</v>
      </c>
      <c r="H213" s="153">
        <v>35108</v>
      </c>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v>17200</v>
      </c>
      <c r="AE213" s="153"/>
      <c r="AF213" s="153"/>
      <c r="AG213" s="153"/>
      <c r="AH213" s="153"/>
      <c r="AI213" s="153"/>
      <c r="AJ213" s="153"/>
      <c r="AK213" s="153">
        <v>79730</v>
      </c>
      <c r="AL213" s="153"/>
      <c r="AM213" s="153"/>
    </row>
    <row r="214" spans="1:39" ht="27.75" customHeight="1" x14ac:dyDescent="0.2">
      <c r="A214" s="26">
        <v>204</v>
      </c>
      <c r="B214" s="39" t="s">
        <v>376</v>
      </c>
      <c r="C214" s="27" t="s">
        <v>378</v>
      </c>
      <c r="D214" s="34" t="s">
        <v>7</v>
      </c>
      <c r="E214" s="89">
        <v>2</v>
      </c>
      <c r="F214" s="99">
        <v>97138</v>
      </c>
      <c r="G214" s="49">
        <f t="shared" si="3"/>
        <v>194276</v>
      </c>
      <c r="H214" s="153">
        <v>42133</v>
      </c>
      <c r="I214" s="153"/>
      <c r="J214" s="153"/>
      <c r="K214" s="153"/>
      <c r="L214" s="153"/>
      <c r="M214" s="153"/>
      <c r="N214" s="153"/>
      <c r="O214" s="153"/>
      <c r="P214" s="153"/>
      <c r="Q214" s="153"/>
      <c r="R214" s="153"/>
      <c r="S214" s="153"/>
      <c r="T214" s="153"/>
      <c r="U214" s="153"/>
      <c r="V214" s="153"/>
      <c r="W214" s="153"/>
      <c r="X214" s="153"/>
      <c r="Y214" s="153"/>
      <c r="Z214" s="153"/>
      <c r="AA214" s="153"/>
      <c r="AB214" s="153"/>
      <c r="AC214" s="153"/>
      <c r="AD214" s="153">
        <v>22800</v>
      </c>
      <c r="AE214" s="153"/>
      <c r="AF214" s="153"/>
      <c r="AG214" s="153"/>
      <c r="AH214" s="153"/>
      <c r="AI214" s="153"/>
      <c r="AJ214" s="153"/>
      <c r="AK214" s="153">
        <v>97130</v>
      </c>
      <c r="AL214" s="153"/>
      <c r="AM214" s="153"/>
    </row>
    <row r="215" spans="1:39" ht="27.75" customHeight="1" x14ac:dyDescent="0.2">
      <c r="A215" s="26">
        <v>205</v>
      </c>
      <c r="B215" s="39" t="s">
        <v>376</v>
      </c>
      <c r="C215" s="27" t="s">
        <v>379</v>
      </c>
      <c r="D215" s="34" t="s">
        <v>7</v>
      </c>
      <c r="E215" s="89">
        <v>4</v>
      </c>
      <c r="F215" s="97">
        <v>63857</v>
      </c>
      <c r="G215" s="49">
        <f t="shared" si="3"/>
        <v>255428</v>
      </c>
      <c r="H215" s="153">
        <v>36127</v>
      </c>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v>32450</v>
      </c>
      <c r="AE215" s="153"/>
      <c r="AF215" s="153"/>
      <c r="AG215" s="153"/>
      <c r="AH215" s="153"/>
      <c r="AI215" s="153"/>
      <c r="AJ215" s="153"/>
      <c r="AK215" s="153">
        <v>63850</v>
      </c>
      <c r="AL215" s="153"/>
      <c r="AM215" s="153"/>
    </row>
    <row r="216" spans="1:39" ht="27.75" customHeight="1" x14ac:dyDescent="0.2">
      <c r="A216" s="26">
        <v>206</v>
      </c>
      <c r="B216" s="39" t="s">
        <v>380</v>
      </c>
      <c r="C216" s="27" t="s">
        <v>381</v>
      </c>
      <c r="D216" s="34" t="s">
        <v>7</v>
      </c>
      <c r="E216" s="89">
        <v>4</v>
      </c>
      <c r="F216" s="99">
        <v>89435</v>
      </c>
      <c r="G216" s="49">
        <f t="shared" si="3"/>
        <v>357740</v>
      </c>
      <c r="H216" s="153">
        <v>48166</v>
      </c>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v>43300</v>
      </c>
      <c r="AE216" s="153"/>
      <c r="AF216" s="153"/>
      <c r="AG216" s="153"/>
      <c r="AH216" s="153"/>
      <c r="AI216" s="153"/>
      <c r="AJ216" s="153"/>
      <c r="AK216" s="153">
        <v>89430</v>
      </c>
      <c r="AL216" s="153"/>
      <c r="AM216" s="153"/>
    </row>
    <row r="217" spans="1:39" ht="27.75" customHeight="1" x14ac:dyDescent="0.2">
      <c r="A217" s="26">
        <v>207</v>
      </c>
      <c r="B217" s="39" t="s">
        <v>376</v>
      </c>
      <c r="C217" s="27" t="s">
        <v>382</v>
      </c>
      <c r="D217" s="34" t="s">
        <v>7</v>
      </c>
      <c r="E217" s="89">
        <v>4</v>
      </c>
      <c r="F217" s="99">
        <v>102194</v>
      </c>
      <c r="G217" s="49">
        <f t="shared" si="3"/>
        <v>408776</v>
      </c>
      <c r="H217" s="153">
        <v>62200</v>
      </c>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v>54000</v>
      </c>
      <c r="AE217" s="153"/>
      <c r="AF217" s="153"/>
      <c r="AG217" s="153"/>
      <c r="AH217" s="153"/>
      <c r="AI217" s="153"/>
      <c r="AJ217" s="153"/>
      <c r="AK217" s="153">
        <v>102150</v>
      </c>
      <c r="AL217" s="153"/>
      <c r="AM217" s="153"/>
    </row>
    <row r="218" spans="1:39" ht="27.75" customHeight="1" x14ac:dyDescent="0.2">
      <c r="A218" s="26">
        <v>208</v>
      </c>
      <c r="B218" s="39" t="s">
        <v>376</v>
      </c>
      <c r="C218" s="27" t="s">
        <v>383</v>
      </c>
      <c r="D218" s="34" t="s">
        <v>7</v>
      </c>
      <c r="E218" s="89">
        <v>4</v>
      </c>
      <c r="F218" s="99">
        <v>117541</v>
      </c>
      <c r="G218" s="49">
        <f t="shared" si="3"/>
        <v>470164</v>
      </c>
      <c r="H218" s="153">
        <v>72244</v>
      </c>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v>72700</v>
      </c>
      <c r="AE218" s="153"/>
      <c r="AF218" s="153"/>
      <c r="AG218" s="153"/>
      <c r="AH218" s="153"/>
      <c r="AI218" s="153"/>
      <c r="AJ218" s="153"/>
      <c r="AK218" s="153">
        <v>117540</v>
      </c>
      <c r="AL218" s="153"/>
      <c r="AM218" s="153"/>
    </row>
    <row r="219" spans="1:39" ht="27.75" customHeight="1" x14ac:dyDescent="0.2">
      <c r="A219" s="26">
        <v>209</v>
      </c>
      <c r="B219" s="39" t="s">
        <v>376</v>
      </c>
      <c r="C219" s="27" t="s">
        <v>384</v>
      </c>
      <c r="D219" s="34" t="s">
        <v>7</v>
      </c>
      <c r="E219" s="89">
        <v>4</v>
      </c>
      <c r="F219" s="97">
        <v>143119</v>
      </c>
      <c r="G219" s="49">
        <f t="shared" si="3"/>
        <v>572476</v>
      </c>
      <c r="H219" s="153">
        <v>105445</v>
      </c>
      <c r="I219" s="153"/>
      <c r="J219" s="153"/>
      <c r="K219" s="153"/>
      <c r="L219" s="153"/>
      <c r="M219" s="153"/>
      <c r="N219" s="153"/>
      <c r="O219" s="153"/>
      <c r="P219" s="153"/>
      <c r="Q219" s="153"/>
      <c r="R219" s="153"/>
      <c r="S219" s="153"/>
      <c r="T219" s="153"/>
      <c r="U219" s="153"/>
      <c r="V219" s="153"/>
      <c r="W219" s="153"/>
      <c r="X219" s="153"/>
      <c r="Y219" s="153"/>
      <c r="Z219" s="153"/>
      <c r="AA219" s="153"/>
      <c r="AB219" s="153"/>
      <c r="AC219" s="153"/>
      <c r="AD219" s="153"/>
      <c r="AE219" s="153"/>
      <c r="AF219" s="153"/>
      <c r="AG219" s="153"/>
      <c r="AH219" s="153"/>
      <c r="AI219" s="153"/>
      <c r="AJ219" s="153"/>
      <c r="AK219" s="153">
        <v>143110</v>
      </c>
      <c r="AL219" s="153"/>
      <c r="AM219" s="153"/>
    </row>
    <row r="220" spans="1:39" ht="27.75" customHeight="1" x14ac:dyDescent="0.2">
      <c r="A220" s="26">
        <v>210</v>
      </c>
      <c r="B220" s="39" t="s">
        <v>376</v>
      </c>
      <c r="C220" s="27" t="s">
        <v>385</v>
      </c>
      <c r="D220" s="34" t="s">
        <v>7</v>
      </c>
      <c r="E220" s="89">
        <v>2</v>
      </c>
      <c r="F220" s="97">
        <v>275184</v>
      </c>
      <c r="G220" s="49">
        <f t="shared" si="3"/>
        <v>550368</v>
      </c>
      <c r="H220" s="153">
        <v>187538</v>
      </c>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E220" s="153"/>
      <c r="AF220" s="153"/>
      <c r="AG220" s="153"/>
      <c r="AH220" s="153"/>
      <c r="AI220" s="153"/>
      <c r="AJ220" s="153"/>
      <c r="AK220" s="153">
        <v>275180</v>
      </c>
      <c r="AL220" s="153"/>
      <c r="AM220" s="153"/>
    </row>
    <row r="221" spans="1:39" ht="27.75" customHeight="1" x14ac:dyDescent="0.2">
      <c r="A221" s="26">
        <v>211</v>
      </c>
      <c r="B221" s="38" t="s">
        <v>386</v>
      </c>
      <c r="C221" s="27" t="s">
        <v>387</v>
      </c>
      <c r="D221" s="34" t="s">
        <v>7</v>
      </c>
      <c r="E221" s="89">
        <v>1</v>
      </c>
      <c r="F221" s="99">
        <v>124656</v>
      </c>
      <c r="G221" s="49">
        <f t="shared" si="3"/>
        <v>124656</v>
      </c>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E221" s="153"/>
      <c r="AF221" s="153"/>
      <c r="AG221" s="153"/>
      <c r="AH221" s="153"/>
      <c r="AI221" s="153"/>
      <c r="AJ221" s="153"/>
      <c r="AK221" s="153">
        <v>124650</v>
      </c>
      <c r="AL221" s="153"/>
      <c r="AM221" s="153"/>
    </row>
    <row r="222" spans="1:39" ht="27.75" customHeight="1" x14ac:dyDescent="0.2">
      <c r="A222" s="26">
        <v>212</v>
      </c>
      <c r="B222" s="38" t="s">
        <v>388</v>
      </c>
      <c r="C222" s="27" t="s">
        <v>389</v>
      </c>
      <c r="D222" s="34" t="s">
        <v>7</v>
      </c>
      <c r="E222" s="89">
        <v>1</v>
      </c>
      <c r="F222" s="99">
        <v>113437</v>
      </c>
      <c r="G222" s="49">
        <f t="shared" si="3"/>
        <v>113437</v>
      </c>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53"/>
      <c r="AE222" s="153"/>
      <c r="AF222" s="153"/>
      <c r="AG222" s="153"/>
      <c r="AH222" s="153"/>
      <c r="AI222" s="153"/>
      <c r="AJ222" s="153"/>
      <c r="AK222" s="153">
        <v>113430</v>
      </c>
      <c r="AL222" s="153"/>
      <c r="AM222" s="153"/>
    </row>
    <row r="223" spans="1:39" ht="27.75" customHeight="1" x14ac:dyDescent="0.2">
      <c r="A223" s="26">
        <v>213</v>
      </c>
      <c r="B223" s="38" t="s">
        <v>390</v>
      </c>
      <c r="C223" s="27" t="s">
        <v>391</v>
      </c>
      <c r="D223" s="34" t="s">
        <v>7</v>
      </c>
      <c r="E223" s="89">
        <v>1</v>
      </c>
      <c r="F223" s="99">
        <v>112190</v>
      </c>
      <c r="G223" s="49">
        <f t="shared" si="3"/>
        <v>112190</v>
      </c>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c r="AG223" s="153"/>
      <c r="AH223" s="153"/>
      <c r="AI223" s="153"/>
      <c r="AJ223" s="153"/>
      <c r="AK223" s="153">
        <v>112190</v>
      </c>
      <c r="AL223" s="153"/>
      <c r="AM223" s="153"/>
    </row>
    <row r="224" spans="1:39" ht="27.75" customHeight="1" x14ac:dyDescent="0.2">
      <c r="A224" s="26">
        <v>214</v>
      </c>
      <c r="B224" s="38" t="s">
        <v>390</v>
      </c>
      <c r="C224" s="27" t="s">
        <v>392</v>
      </c>
      <c r="D224" s="34" t="s">
        <v>7</v>
      </c>
      <c r="E224" s="89">
        <v>1</v>
      </c>
      <c r="F224" s="99">
        <v>93492</v>
      </c>
      <c r="G224" s="49">
        <f t="shared" si="3"/>
        <v>93492</v>
      </c>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c r="AG224" s="153"/>
      <c r="AH224" s="153"/>
      <c r="AI224" s="153"/>
      <c r="AJ224" s="153"/>
      <c r="AK224" s="153">
        <v>93490</v>
      </c>
      <c r="AL224" s="153"/>
      <c r="AM224" s="153"/>
    </row>
    <row r="225" spans="1:41" ht="27.75" customHeight="1" x14ac:dyDescent="0.2">
      <c r="A225" s="26">
        <v>215</v>
      </c>
      <c r="B225" s="40" t="s">
        <v>393</v>
      </c>
      <c r="C225" s="27" t="s">
        <v>394</v>
      </c>
      <c r="D225" s="34" t="s">
        <v>7</v>
      </c>
      <c r="E225" s="89">
        <v>1</v>
      </c>
      <c r="F225" s="97">
        <v>114307</v>
      </c>
      <c r="G225" s="49">
        <f t="shared" si="3"/>
        <v>114307</v>
      </c>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c r="AG225" s="153"/>
      <c r="AH225" s="153"/>
      <c r="AI225" s="153"/>
      <c r="AJ225" s="153"/>
      <c r="AK225" s="153">
        <v>114300</v>
      </c>
      <c r="AL225" s="153"/>
      <c r="AM225" s="153"/>
    </row>
    <row r="226" spans="1:41" ht="27.75" customHeight="1" x14ac:dyDescent="0.2">
      <c r="A226" s="26">
        <v>216</v>
      </c>
      <c r="B226" s="40" t="s">
        <v>395</v>
      </c>
      <c r="C226" s="27" t="s">
        <v>396</v>
      </c>
      <c r="D226" s="34" t="s">
        <v>7</v>
      </c>
      <c r="E226" s="89">
        <v>1</v>
      </c>
      <c r="F226" s="97">
        <v>112003</v>
      </c>
      <c r="G226" s="49">
        <f t="shared" si="3"/>
        <v>112003</v>
      </c>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3"/>
      <c r="AI226" s="153"/>
      <c r="AJ226" s="153"/>
      <c r="AK226" s="153">
        <v>112000</v>
      </c>
      <c r="AL226" s="153"/>
      <c r="AM226" s="153"/>
    </row>
    <row r="227" spans="1:41" ht="27.75" customHeight="1" x14ac:dyDescent="0.2">
      <c r="A227" s="26">
        <v>217</v>
      </c>
      <c r="B227" s="40" t="s">
        <v>397</v>
      </c>
      <c r="C227" s="27" t="s">
        <v>422</v>
      </c>
      <c r="D227" s="34" t="s">
        <v>7</v>
      </c>
      <c r="E227" s="89">
        <v>50</v>
      </c>
      <c r="F227" s="97">
        <v>12240</v>
      </c>
      <c r="G227" s="49">
        <f t="shared" si="3"/>
        <v>612000</v>
      </c>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3"/>
      <c r="AK227" s="153">
        <v>12240</v>
      </c>
      <c r="AL227" s="153"/>
      <c r="AM227" s="153"/>
    </row>
    <row r="228" spans="1:41" ht="27.75" customHeight="1" x14ac:dyDescent="0.2">
      <c r="A228" s="26">
        <v>218</v>
      </c>
      <c r="B228" s="40" t="s">
        <v>403</v>
      </c>
      <c r="C228" s="27" t="s">
        <v>423</v>
      </c>
      <c r="D228" s="34" t="s">
        <v>7</v>
      </c>
      <c r="E228" s="89">
        <v>6</v>
      </c>
      <c r="F228" s="97">
        <v>25704</v>
      </c>
      <c r="G228" s="49">
        <f t="shared" si="3"/>
        <v>154224</v>
      </c>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c r="AG228" s="153"/>
      <c r="AH228" s="153"/>
      <c r="AI228" s="153"/>
      <c r="AJ228" s="153"/>
      <c r="AK228" s="153">
        <v>25700</v>
      </c>
      <c r="AL228" s="153"/>
      <c r="AM228" s="153"/>
    </row>
    <row r="229" spans="1:41" ht="27.75" customHeight="1" x14ac:dyDescent="0.2">
      <c r="A229" s="26">
        <v>219</v>
      </c>
      <c r="B229" s="40" t="s">
        <v>398</v>
      </c>
      <c r="C229" s="27" t="s">
        <v>424</v>
      </c>
      <c r="D229" s="34" t="s">
        <v>7</v>
      </c>
      <c r="E229" s="89">
        <v>5</v>
      </c>
      <c r="F229" s="99">
        <v>9936</v>
      </c>
      <c r="G229" s="49">
        <f t="shared" si="3"/>
        <v>49680</v>
      </c>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c r="AE229" s="153"/>
      <c r="AF229" s="153"/>
      <c r="AG229" s="153"/>
      <c r="AH229" s="153"/>
      <c r="AI229" s="153"/>
      <c r="AJ229" s="153"/>
      <c r="AK229" s="153">
        <v>9930</v>
      </c>
      <c r="AL229" s="153"/>
      <c r="AM229" s="153"/>
    </row>
    <row r="230" spans="1:41" ht="27.75" customHeight="1" x14ac:dyDescent="0.2">
      <c r="A230" s="26">
        <v>220</v>
      </c>
      <c r="B230" s="41" t="s">
        <v>399</v>
      </c>
      <c r="C230" s="27" t="s">
        <v>400</v>
      </c>
      <c r="D230" s="34" t="s">
        <v>7</v>
      </c>
      <c r="E230" s="89">
        <v>1</v>
      </c>
      <c r="F230" s="99">
        <v>240408</v>
      </c>
      <c r="G230" s="49">
        <f t="shared" si="3"/>
        <v>240408</v>
      </c>
      <c r="H230" s="153"/>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c r="AG230" s="153"/>
      <c r="AH230" s="153"/>
      <c r="AI230" s="153"/>
      <c r="AJ230" s="153"/>
      <c r="AK230" s="153">
        <v>240400</v>
      </c>
      <c r="AL230" s="153"/>
      <c r="AM230" s="153"/>
    </row>
    <row r="231" spans="1:41" ht="27.75" customHeight="1" x14ac:dyDescent="0.2">
      <c r="A231" s="111">
        <v>221</v>
      </c>
      <c r="B231" s="132" t="s">
        <v>401</v>
      </c>
      <c r="C231" s="114" t="s">
        <v>402</v>
      </c>
      <c r="D231" s="34" t="s">
        <v>107</v>
      </c>
      <c r="E231" s="89">
        <v>96</v>
      </c>
      <c r="F231" s="99">
        <v>45000</v>
      </c>
      <c r="G231" s="49">
        <f t="shared" si="3"/>
        <v>4320000</v>
      </c>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3"/>
      <c r="AH231" s="153"/>
      <c r="AI231" s="153"/>
      <c r="AJ231" s="153"/>
      <c r="AK231" s="153"/>
      <c r="AL231" s="153"/>
      <c r="AM231" s="153"/>
    </row>
    <row r="232" spans="1:41" ht="22.5" customHeight="1" x14ac:dyDescent="0.2">
      <c r="A232" s="44"/>
      <c r="B232" s="42" t="s">
        <v>41</v>
      </c>
      <c r="C232" s="42"/>
      <c r="D232" s="43"/>
      <c r="E232" s="43"/>
      <c r="F232" s="49"/>
      <c r="G232" s="45">
        <f>SUM(G11:G231)</f>
        <v>38481544</v>
      </c>
    </row>
    <row r="233" spans="1:41" ht="25.5" customHeight="1" x14ac:dyDescent="0.2">
      <c r="G233" s="46"/>
    </row>
    <row r="234" spans="1:41" s="135" customFormat="1" ht="27" customHeight="1" x14ac:dyDescent="0.25">
      <c r="A234" s="134"/>
      <c r="B234" s="147" t="s">
        <v>455</v>
      </c>
      <c r="C234" s="147"/>
      <c r="D234" s="147"/>
      <c r="E234" s="147"/>
      <c r="F234" s="148"/>
      <c r="G234" s="148"/>
      <c r="H234" s="149"/>
      <c r="I234" s="148"/>
      <c r="J234" s="148"/>
      <c r="K234" s="148"/>
      <c r="L234" s="148"/>
      <c r="M234" s="148"/>
      <c r="N234" s="155"/>
      <c r="O234" s="155"/>
      <c r="P234" s="155"/>
      <c r="Q234" s="155"/>
      <c r="R234" s="155"/>
      <c r="S234" s="155"/>
      <c r="T234" s="155"/>
      <c r="U234" s="155"/>
      <c r="V234" s="155"/>
      <c r="W234" s="134"/>
      <c r="X234" s="134"/>
      <c r="Y234" s="134"/>
      <c r="Z234" s="134"/>
      <c r="AA234" s="134"/>
      <c r="AB234" s="134"/>
      <c r="AC234" s="134"/>
      <c r="AD234" s="134"/>
    </row>
    <row r="235" spans="1:41" s="135" customFormat="1" ht="27" customHeight="1" x14ac:dyDescent="0.25">
      <c r="A235" s="134"/>
      <c r="B235" s="150" t="s">
        <v>456</v>
      </c>
      <c r="C235" s="150"/>
      <c r="D235" s="151"/>
      <c r="E235" s="151"/>
      <c r="F235" s="148"/>
      <c r="G235" s="148"/>
      <c r="H235" s="149"/>
      <c r="I235" s="148"/>
      <c r="J235" s="148"/>
      <c r="K235" s="148"/>
      <c r="L235" s="148"/>
      <c r="M235" s="148"/>
      <c r="N235" s="155"/>
      <c r="O235" s="155"/>
      <c r="P235" s="155"/>
      <c r="Q235" s="155"/>
      <c r="R235" s="155"/>
      <c r="S235" s="155"/>
      <c r="T235" s="155"/>
      <c r="U235" s="155"/>
      <c r="V235" s="155"/>
      <c r="W235" s="134"/>
      <c r="X235" s="134"/>
      <c r="Y235" s="134"/>
      <c r="Z235" s="134"/>
      <c r="AA235" s="134"/>
      <c r="AB235" s="134"/>
      <c r="AC235" s="134"/>
      <c r="AD235" s="134"/>
    </row>
    <row r="236" spans="1:41" s="135" customFormat="1" ht="60.75" customHeight="1" x14ac:dyDescent="0.25">
      <c r="A236" s="134"/>
      <c r="B236" s="157" t="s">
        <v>469</v>
      </c>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34"/>
      <c r="Z236" s="134"/>
      <c r="AA236" s="134"/>
      <c r="AB236" s="134"/>
      <c r="AC236" s="134"/>
      <c r="AD236" s="134"/>
    </row>
    <row r="237" spans="1:41" s="135" customFormat="1" ht="30.75" customHeight="1" x14ac:dyDescent="0.25">
      <c r="A237" s="134"/>
      <c r="B237" s="158" t="s">
        <v>475</v>
      </c>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38"/>
      <c r="AF237" s="138"/>
      <c r="AG237" s="138"/>
      <c r="AH237" s="138"/>
      <c r="AI237" s="138"/>
      <c r="AJ237" s="138"/>
      <c r="AK237" s="138"/>
      <c r="AL237" s="138"/>
      <c r="AM237" s="138"/>
      <c r="AN237" s="138"/>
      <c r="AO237" s="138"/>
    </row>
    <row r="238" spans="1:41" s="135" customFormat="1" ht="30.75" customHeight="1" x14ac:dyDescent="0.25">
      <c r="A238" s="134"/>
      <c r="B238" s="158" t="s">
        <v>474</v>
      </c>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38"/>
      <c r="AF238" s="138"/>
      <c r="AG238" s="138"/>
      <c r="AH238" s="138"/>
      <c r="AI238" s="138"/>
      <c r="AJ238" s="138"/>
      <c r="AK238" s="138"/>
      <c r="AL238" s="138"/>
      <c r="AM238" s="138"/>
      <c r="AN238" s="138"/>
      <c r="AO238" s="138"/>
    </row>
    <row r="239" spans="1:41" s="135" customFormat="1" ht="30.75" customHeight="1" x14ac:dyDescent="0.25">
      <c r="A239" s="134"/>
      <c r="B239" s="158" t="s">
        <v>478</v>
      </c>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38"/>
      <c r="AF239" s="138"/>
      <c r="AG239" s="138"/>
      <c r="AH239" s="138"/>
      <c r="AI239" s="138"/>
      <c r="AJ239" s="138"/>
      <c r="AK239" s="138"/>
      <c r="AL239" s="138"/>
      <c r="AM239" s="138"/>
      <c r="AN239" s="138"/>
      <c r="AO239" s="138"/>
    </row>
    <row r="240" spans="1:41" s="135" customFormat="1" ht="25.5" customHeight="1" x14ac:dyDescent="0.25">
      <c r="A240" s="134"/>
      <c r="B240" s="158" t="s">
        <v>473</v>
      </c>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38"/>
      <c r="AF240" s="138"/>
      <c r="AG240" s="138"/>
      <c r="AH240" s="138"/>
      <c r="AI240" s="138"/>
      <c r="AJ240" s="138"/>
      <c r="AK240" s="138"/>
      <c r="AL240" s="138"/>
      <c r="AM240" s="138"/>
      <c r="AN240" s="138"/>
      <c r="AO240" s="138"/>
    </row>
    <row r="241" spans="1:41" s="134" customFormat="1" ht="21.75" customHeight="1" x14ac:dyDescent="0.25">
      <c r="B241" s="158" t="s">
        <v>489</v>
      </c>
      <c r="C241" s="158"/>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c r="AA241" s="158"/>
      <c r="AB241" s="158"/>
      <c r="AC241" s="158"/>
      <c r="AD241" s="158"/>
      <c r="AE241" s="139"/>
      <c r="AF241" s="139"/>
      <c r="AG241" s="139"/>
      <c r="AH241" s="139"/>
      <c r="AI241" s="139"/>
      <c r="AJ241" s="139"/>
      <c r="AK241" s="139"/>
      <c r="AL241" s="139"/>
      <c r="AM241" s="139"/>
      <c r="AN241" s="139"/>
      <c r="AO241" s="139"/>
    </row>
    <row r="242" spans="1:41" s="135" customFormat="1" ht="36" customHeight="1" x14ac:dyDescent="0.25">
      <c r="A242" s="134"/>
      <c r="B242" s="158" t="s">
        <v>472</v>
      </c>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c r="AA242" s="158"/>
      <c r="AB242" s="158"/>
      <c r="AC242" s="158"/>
      <c r="AD242" s="158"/>
      <c r="AE242" s="138"/>
      <c r="AF242" s="138"/>
      <c r="AG242" s="138"/>
      <c r="AH242" s="138"/>
      <c r="AI242" s="138"/>
      <c r="AJ242" s="138"/>
      <c r="AK242" s="138"/>
      <c r="AL242" s="138"/>
      <c r="AM242" s="138"/>
      <c r="AN242" s="138"/>
      <c r="AO242" s="138"/>
    </row>
    <row r="243" spans="1:41" s="135" customFormat="1" ht="30.75" customHeight="1" x14ac:dyDescent="0.25">
      <c r="A243" s="134"/>
      <c r="B243" s="158" t="s">
        <v>492</v>
      </c>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c r="AA243" s="158"/>
      <c r="AB243" s="158"/>
      <c r="AC243" s="158"/>
      <c r="AD243" s="158"/>
      <c r="AE243" s="138"/>
      <c r="AF243" s="138"/>
      <c r="AG243" s="138"/>
      <c r="AH243" s="138"/>
      <c r="AI243" s="138"/>
      <c r="AJ243" s="138"/>
      <c r="AK243" s="138"/>
      <c r="AL243" s="138"/>
      <c r="AM243" s="138"/>
      <c r="AN243" s="138"/>
      <c r="AO243" s="138"/>
    </row>
    <row r="244" spans="1:41" s="135" customFormat="1" ht="30.75" customHeight="1" x14ac:dyDescent="0.25">
      <c r="A244" s="134"/>
      <c r="B244" s="158" t="s">
        <v>476</v>
      </c>
      <c r="C244" s="158"/>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c r="AA244" s="158"/>
      <c r="AB244" s="158"/>
      <c r="AC244" s="158"/>
      <c r="AD244" s="158"/>
      <c r="AE244" s="138"/>
      <c r="AF244" s="138"/>
      <c r="AG244" s="138"/>
      <c r="AH244" s="138"/>
      <c r="AI244" s="138"/>
      <c r="AJ244" s="138"/>
      <c r="AK244" s="138"/>
      <c r="AL244" s="138"/>
      <c r="AM244" s="138"/>
      <c r="AN244" s="138"/>
      <c r="AO244" s="138"/>
    </row>
    <row r="245" spans="1:41" s="135" customFormat="1" ht="30.75" customHeight="1" x14ac:dyDescent="0.25">
      <c r="A245" s="134"/>
      <c r="B245" s="158" t="s">
        <v>477</v>
      </c>
      <c r="C245" s="158"/>
      <c r="D245" s="158"/>
      <c r="E245" s="158"/>
      <c r="F245" s="158"/>
      <c r="G245" s="158"/>
      <c r="H245" s="158"/>
      <c r="I245" s="158"/>
      <c r="J245" s="158"/>
      <c r="K245" s="158"/>
      <c r="L245" s="158"/>
      <c r="M245" s="158"/>
      <c r="N245" s="158"/>
      <c r="O245" s="158"/>
      <c r="P245" s="158"/>
      <c r="Q245" s="158"/>
      <c r="R245" s="158"/>
      <c r="S245" s="158"/>
      <c r="T245" s="158"/>
      <c r="U245" s="158"/>
      <c r="V245" s="158"/>
      <c r="W245" s="158"/>
      <c r="X245" s="158"/>
      <c r="Y245" s="145"/>
      <c r="Z245" s="145"/>
      <c r="AA245" s="145"/>
      <c r="AB245" s="145"/>
      <c r="AC245" s="145"/>
      <c r="AD245" s="145"/>
      <c r="AE245" s="138"/>
      <c r="AF245" s="138"/>
      <c r="AG245" s="138"/>
      <c r="AH245" s="138"/>
      <c r="AI245" s="138"/>
      <c r="AJ245" s="138"/>
      <c r="AK245" s="138"/>
      <c r="AL245" s="138"/>
      <c r="AM245" s="138"/>
      <c r="AN245" s="138"/>
      <c r="AO245" s="138"/>
    </row>
    <row r="246" spans="1:41" s="135" customFormat="1" ht="30.75" customHeight="1" x14ac:dyDescent="0.25">
      <c r="A246" s="134"/>
      <c r="B246" s="158" t="s">
        <v>470</v>
      </c>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row>
    <row r="247" spans="1:41" s="137" customFormat="1" ht="30.75" customHeight="1" x14ac:dyDescent="0.25">
      <c r="A247" s="136"/>
      <c r="B247" s="158" t="s">
        <v>471</v>
      </c>
      <c r="C247" s="158"/>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c r="AA247" s="158"/>
      <c r="AB247" s="158"/>
      <c r="AC247" s="158"/>
      <c r="AD247" s="158"/>
    </row>
    <row r="248" spans="1:41" s="135" customFormat="1" ht="30.75" customHeight="1" x14ac:dyDescent="0.25">
      <c r="A248" s="134"/>
      <c r="B248" s="158" t="s">
        <v>479</v>
      </c>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E248" s="138"/>
      <c r="AF248" s="138"/>
      <c r="AG248" s="138"/>
      <c r="AH248" s="138"/>
      <c r="AI248" s="138"/>
      <c r="AJ248" s="138"/>
      <c r="AK248" s="138"/>
      <c r="AL248" s="138"/>
      <c r="AM248" s="138"/>
      <c r="AN248" s="138"/>
      <c r="AO248" s="138"/>
    </row>
    <row r="249" spans="1:41" s="134" customFormat="1" ht="30.75" customHeight="1" x14ac:dyDescent="0.25">
      <c r="B249" s="158" t="s">
        <v>488</v>
      </c>
      <c r="C249" s="158"/>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c r="AA249" s="158"/>
      <c r="AB249" s="158"/>
      <c r="AC249" s="158"/>
      <c r="AD249" s="158"/>
      <c r="AE249" s="139"/>
      <c r="AF249" s="139"/>
      <c r="AG249" s="139"/>
      <c r="AH249" s="139"/>
      <c r="AI249" s="139"/>
      <c r="AJ249" s="139"/>
      <c r="AK249" s="139"/>
      <c r="AL249" s="139"/>
      <c r="AM249" s="139"/>
      <c r="AN249" s="139"/>
      <c r="AO249" s="139"/>
    </row>
    <row r="250" spans="1:41" s="134" customFormat="1" ht="30.75" customHeight="1" x14ac:dyDescent="0.25">
      <c r="B250" s="158" t="s">
        <v>487</v>
      </c>
      <c r="C250" s="158"/>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c r="AA250" s="158"/>
      <c r="AB250" s="158"/>
      <c r="AC250" s="158"/>
      <c r="AD250" s="158"/>
      <c r="AE250" s="139"/>
      <c r="AF250" s="139"/>
      <c r="AG250" s="139"/>
      <c r="AH250" s="139"/>
      <c r="AI250" s="139"/>
      <c r="AJ250" s="139"/>
      <c r="AK250" s="139"/>
      <c r="AL250" s="139"/>
      <c r="AM250" s="139"/>
      <c r="AN250" s="139"/>
      <c r="AO250" s="139"/>
    </row>
    <row r="251" spans="1:41" s="135" customFormat="1" ht="30.75" customHeight="1" x14ac:dyDescent="0.25">
      <c r="A251" s="134"/>
      <c r="B251" s="158" t="s">
        <v>480</v>
      </c>
      <c r="C251" s="158"/>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c r="AA251" s="158"/>
      <c r="AB251" s="158"/>
      <c r="AC251" s="158"/>
      <c r="AD251" s="158"/>
      <c r="AE251" s="138"/>
      <c r="AF251" s="138"/>
      <c r="AG251" s="138"/>
      <c r="AH251" s="138"/>
      <c r="AI251" s="138"/>
      <c r="AJ251" s="138"/>
      <c r="AK251" s="138"/>
      <c r="AL251" s="138"/>
      <c r="AM251" s="138"/>
      <c r="AN251" s="138"/>
      <c r="AO251" s="138"/>
    </row>
    <row r="252" spans="1:41" s="135" customFormat="1" ht="30.75" customHeight="1" x14ac:dyDescent="0.25">
      <c r="A252" s="134"/>
      <c r="B252" s="158" t="s">
        <v>481</v>
      </c>
      <c r="C252" s="158"/>
      <c r="D252" s="158"/>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c r="AA252" s="158"/>
      <c r="AB252" s="158"/>
      <c r="AC252" s="158"/>
      <c r="AD252" s="158"/>
      <c r="AE252" s="138"/>
      <c r="AF252" s="138"/>
      <c r="AG252" s="138"/>
      <c r="AH252" s="138"/>
      <c r="AI252" s="138"/>
      <c r="AJ252" s="138"/>
      <c r="AK252" s="138"/>
      <c r="AL252" s="138"/>
      <c r="AM252" s="138"/>
      <c r="AN252" s="138"/>
      <c r="AO252" s="138"/>
    </row>
    <row r="253" spans="1:41" s="135" customFormat="1" ht="30.75" customHeight="1" x14ac:dyDescent="0.25">
      <c r="A253" s="134"/>
      <c r="B253" s="158" t="s">
        <v>482</v>
      </c>
      <c r="C253" s="158"/>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c r="AA253" s="158"/>
      <c r="AB253" s="158"/>
      <c r="AC253" s="158"/>
      <c r="AD253" s="158"/>
      <c r="AE253" s="138"/>
      <c r="AF253" s="138"/>
      <c r="AG253" s="138"/>
      <c r="AH253" s="138"/>
      <c r="AI253" s="138"/>
      <c r="AJ253" s="138"/>
      <c r="AK253" s="138"/>
      <c r="AL253" s="138"/>
      <c r="AM253" s="138"/>
      <c r="AN253" s="138"/>
      <c r="AO253" s="138"/>
    </row>
    <row r="254" spans="1:41" s="135" customFormat="1" ht="30.75" customHeight="1" x14ac:dyDescent="0.25">
      <c r="A254" s="134"/>
      <c r="B254" s="158" t="s">
        <v>483</v>
      </c>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38"/>
      <c r="AF254" s="138"/>
      <c r="AG254" s="138"/>
      <c r="AH254" s="138"/>
      <c r="AI254" s="138"/>
      <c r="AJ254" s="138"/>
      <c r="AK254" s="138"/>
      <c r="AL254" s="138"/>
      <c r="AM254" s="138"/>
      <c r="AN254" s="138"/>
      <c r="AO254" s="138"/>
    </row>
    <row r="255" spans="1:41" s="135" customFormat="1" ht="30.75" customHeight="1" x14ac:dyDescent="0.25">
      <c r="A255" s="134"/>
      <c r="B255" s="158" t="s">
        <v>484</v>
      </c>
      <c r="C255" s="158"/>
      <c r="D255" s="158"/>
      <c r="E255" s="158"/>
      <c r="F255" s="158"/>
      <c r="G255" s="158"/>
      <c r="H255" s="158"/>
      <c r="I255" s="158"/>
      <c r="J255" s="158"/>
      <c r="K255" s="158"/>
      <c r="L255" s="158"/>
      <c r="M255" s="158"/>
      <c r="N255" s="158"/>
      <c r="O255" s="158"/>
      <c r="P255" s="158"/>
      <c r="Q255" s="158"/>
      <c r="R255" s="158"/>
      <c r="S255" s="158"/>
      <c r="T255" s="158"/>
      <c r="U255" s="158"/>
      <c r="V255" s="158"/>
      <c r="W255" s="158"/>
      <c r="X255" s="158"/>
      <c r="Y255" s="158"/>
      <c r="Z255" s="158"/>
      <c r="AA255" s="158"/>
      <c r="AB255" s="158"/>
      <c r="AC255" s="158"/>
      <c r="AD255" s="158"/>
      <c r="AE255" s="138"/>
      <c r="AF255" s="138"/>
      <c r="AG255" s="138"/>
      <c r="AH255" s="138"/>
      <c r="AI255" s="138"/>
      <c r="AJ255" s="138"/>
      <c r="AK255" s="138"/>
      <c r="AL255" s="138"/>
      <c r="AM255" s="138"/>
      <c r="AN255" s="138"/>
      <c r="AO255" s="138"/>
    </row>
    <row r="256" spans="1:41" s="134" customFormat="1" ht="30" customHeight="1" x14ac:dyDescent="0.25">
      <c r="B256" s="158" t="s">
        <v>485</v>
      </c>
      <c r="C256" s="158"/>
      <c r="D256" s="158"/>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c r="AA256" s="158"/>
      <c r="AB256" s="158"/>
      <c r="AC256" s="158"/>
      <c r="AD256" s="158"/>
      <c r="AE256" s="139"/>
      <c r="AF256" s="139"/>
      <c r="AG256" s="139"/>
      <c r="AH256" s="139"/>
      <c r="AI256" s="139"/>
      <c r="AJ256" s="139"/>
      <c r="AK256" s="139"/>
      <c r="AL256" s="139"/>
      <c r="AM256" s="139"/>
      <c r="AN256" s="139"/>
      <c r="AO256" s="139"/>
    </row>
    <row r="257" spans="1:41" s="135" customFormat="1" ht="30.75" customHeight="1" x14ac:dyDescent="0.25">
      <c r="A257" s="134"/>
      <c r="B257" s="158" t="s">
        <v>486</v>
      </c>
      <c r="C257" s="158"/>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c r="AA257" s="158"/>
      <c r="AB257" s="158"/>
      <c r="AC257" s="158"/>
      <c r="AD257" s="158"/>
      <c r="AE257" s="138"/>
      <c r="AF257" s="138"/>
      <c r="AG257" s="138"/>
      <c r="AH257" s="138"/>
      <c r="AI257" s="138"/>
      <c r="AJ257" s="138"/>
      <c r="AK257" s="138"/>
      <c r="AL257" s="138"/>
      <c r="AM257" s="138"/>
      <c r="AN257" s="138"/>
      <c r="AO257" s="138"/>
    </row>
    <row r="258" spans="1:41" s="135" customFormat="1" ht="30.75" customHeight="1" x14ac:dyDescent="0.25">
      <c r="A258" s="134"/>
      <c r="B258" s="158" t="s">
        <v>491</v>
      </c>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158"/>
      <c r="AE258" s="138"/>
      <c r="AF258" s="138"/>
      <c r="AG258" s="138"/>
      <c r="AH258" s="138"/>
      <c r="AI258" s="138"/>
      <c r="AJ258" s="138"/>
      <c r="AK258" s="138"/>
      <c r="AL258" s="138"/>
      <c r="AM258" s="138"/>
      <c r="AN258" s="138"/>
      <c r="AO258" s="138"/>
    </row>
    <row r="259" spans="1:41" s="135" customFormat="1" ht="30.75" customHeight="1" x14ac:dyDescent="0.25">
      <c r="A259" s="134"/>
      <c r="B259" s="158" t="s">
        <v>467</v>
      </c>
      <c r="C259" s="158"/>
      <c r="D259" s="158"/>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c r="AA259" s="158"/>
      <c r="AB259" s="158"/>
      <c r="AC259" s="158"/>
      <c r="AD259" s="158"/>
      <c r="AE259" s="138"/>
      <c r="AF259" s="138"/>
      <c r="AG259" s="138"/>
      <c r="AH259" s="138"/>
      <c r="AI259" s="138"/>
      <c r="AJ259" s="138"/>
      <c r="AK259" s="138"/>
      <c r="AL259" s="138"/>
      <c r="AM259" s="138"/>
      <c r="AN259" s="138"/>
      <c r="AO259" s="138"/>
    </row>
    <row r="260" spans="1:41" s="135" customFormat="1" ht="30.75" customHeight="1" x14ac:dyDescent="0.25">
      <c r="A260" s="134"/>
      <c r="B260" s="158" t="s">
        <v>490</v>
      </c>
      <c r="C260" s="158"/>
      <c r="D260" s="158"/>
      <c r="E260" s="158"/>
      <c r="F260" s="158"/>
      <c r="G260" s="158"/>
      <c r="H260" s="158"/>
      <c r="I260" s="158"/>
      <c r="J260" s="158"/>
      <c r="K260" s="158"/>
      <c r="L260" s="158"/>
      <c r="M260" s="158"/>
      <c r="N260" s="158"/>
      <c r="O260" s="158"/>
      <c r="P260" s="158"/>
      <c r="Q260" s="158"/>
      <c r="R260" s="158"/>
      <c r="S260" s="158"/>
      <c r="T260" s="158"/>
      <c r="U260" s="158"/>
      <c r="V260" s="158"/>
      <c r="W260" s="158"/>
      <c r="X260" s="158"/>
      <c r="Y260" s="158"/>
      <c r="Z260" s="158"/>
      <c r="AA260" s="158"/>
      <c r="AB260" s="158"/>
      <c r="AC260" s="158"/>
      <c r="AD260" s="158"/>
    </row>
    <row r="261" spans="1:41" s="134" customFormat="1" ht="44.25" customHeight="1" x14ac:dyDescent="0.25">
      <c r="B261" s="158" t="s">
        <v>493</v>
      </c>
      <c r="C261" s="158"/>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45"/>
      <c r="Z261" s="145"/>
      <c r="AA261" s="145"/>
      <c r="AB261" s="145"/>
      <c r="AC261" s="145"/>
      <c r="AD261" s="145"/>
      <c r="AE261" s="139"/>
      <c r="AF261" s="139"/>
      <c r="AG261" s="139"/>
      <c r="AH261" s="139"/>
      <c r="AI261" s="139"/>
      <c r="AJ261" s="139"/>
      <c r="AK261" s="139"/>
      <c r="AL261" s="139"/>
      <c r="AM261" s="139"/>
      <c r="AN261" s="139"/>
      <c r="AO261" s="139"/>
    </row>
    <row r="262" spans="1:41" s="134" customFormat="1" ht="44.25" customHeight="1" x14ac:dyDescent="0.25">
      <c r="B262" s="158" t="s">
        <v>494</v>
      </c>
      <c r="C262" s="158"/>
      <c r="D262" s="158"/>
      <c r="E262" s="158"/>
      <c r="F262" s="158"/>
      <c r="G262" s="158"/>
      <c r="H262" s="158"/>
      <c r="I262" s="158"/>
      <c r="J262" s="158"/>
      <c r="K262" s="158"/>
      <c r="L262" s="158"/>
      <c r="M262" s="158"/>
      <c r="N262" s="158"/>
      <c r="O262" s="158"/>
      <c r="P262" s="158"/>
      <c r="Q262" s="158"/>
      <c r="R262" s="158"/>
      <c r="S262" s="158"/>
      <c r="T262" s="158"/>
      <c r="U262" s="158"/>
      <c r="V262" s="158"/>
      <c r="W262" s="158"/>
      <c r="X262" s="158"/>
      <c r="Y262" s="145"/>
      <c r="Z262" s="145"/>
      <c r="AA262" s="145"/>
      <c r="AB262" s="145"/>
      <c r="AC262" s="145"/>
      <c r="AD262" s="145"/>
      <c r="AE262" s="139"/>
      <c r="AF262" s="139"/>
      <c r="AG262" s="139"/>
      <c r="AH262" s="139"/>
      <c r="AI262" s="139"/>
      <c r="AJ262" s="139"/>
      <c r="AK262" s="139"/>
      <c r="AL262" s="139"/>
      <c r="AM262" s="139"/>
      <c r="AN262" s="139"/>
      <c r="AO262" s="139"/>
    </row>
    <row r="263" spans="1:41" s="2" customFormat="1" ht="51.75" customHeight="1" x14ac:dyDescent="0.25">
      <c r="A263" s="1"/>
      <c r="B263" s="161" t="s">
        <v>468</v>
      </c>
      <c r="C263" s="161"/>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54"/>
      <c r="Z263" s="154"/>
      <c r="AA263" s="154"/>
      <c r="AB263" s="154"/>
      <c r="AC263" s="154"/>
      <c r="AD263" s="154"/>
    </row>
    <row r="264" spans="1:41" s="2" customFormat="1" ht="29.25" customHeight="1" x14ac:dyDescent="0.25">
      <c r="A264" s="1"/>
      <c r="B264" s="6"/>
      <c r="C264" s="4"/>
      <c r="E264" s="3"/>
      <c r="F264" s="3"/>
      <c r="G264" s="3"/>
      <c r="H264" s="7"/>
    </row>
    <row r="265" spans="1:41" s="2" customFormat="1" ht="15.75" customHeight="1" x14ac:dyDescent="0.25">
      <c r="A265" s="1"/>
      <c r="B265" s="5"/>
      <c r="C265" s="4"/>
      <c r="E265" s="3"/>
      <c r="F265" s="3"/>
      <c r="G265" s="3"/>
      <c r="H265" s="7"/>
    </row>
    <row r="266" spans="1:41" s="9" customFormat="1" ht="41.25" customHeight="1" x14ac:dyDescent="0.25">
      <c r="A266" s="8"/>
      <c r="B266" s="162" t="s">
        <v>495</v>
      </c>
      <c r="C266" s="162"/>
      <c r="D266" s="162"/>
      <c r="E266" s="162"/>
      <c r="F266" s="162"/>
      <c r="G266" s="162"/>
      <c r="H266" s="162"/>
      <c r="I266" s="162"/>
      <c r="J266" s="162"/>
      <c r="K266" s="162"/>
      <c r="L266" s="18"/>
      <c r="M266" s="18"/>
      <c r="N266" s="162" t="s">
        <v>465</v>
      </c>
      <c r="O266" s="162"/>
      <c r="P266" s="162"/>
      <c r="Q266" s="162"/>
    </row>
    <row r="267" spans="1:41" s="9" customFormat="1" ht="41.25" customHeight="1" x14ac:dyDescent="0.25">
      <c r="A267" s="8"/>
      <c r="B267" s="162" t="s">
        <v>457</v>
      </c>
      <c r="C267" s="162"/>
      <c r="D267" s="162"/>
      <c r="E267" s="162"/>
      <c r="F267" s="162"/>
      <c r="G267" s="162"/>
      <c r="H267" s="162"/>
      <c r="I267" s="162"/>
      <c r="J267" s="162"/>
      <c r="K267" s="162"/>
      <c r="L267" s="18"/>
      <c r="M267" s="18"/>
      <c r="N267" s="162" t="s">
        <v>458</v>
      </c>
      <c r="O267" s="162"/>
      <c r="P267" s="162"/>
      <c r="Q267" s="162"/>
    </row>
    <row r="268" spans="1:41" s="9" customFormat="1" ht="41.25" customHeight="1" x14ac:dyDescent="0.25">
      <c r="A268" s="8"/>
      <c r="B268" s="162" t="s">
        <v>459</v>
      </c>
      <c r="C268" s="162"/>
      <c r="D268" s="162"/>
      <c r="E268" s="162"/>
      <c r="F268" s="162"/>
      <c r="G268" s="162"/>
      <c r="H268" s="162"/>
      <c r="I268" s="162"/>
      <c r="J268" s="162"/>
      <c r="K268" s="162"/>
      <c r="L268" s="140"/>
      <c r="M268" s="140"/>
      <c r="N268" s="162" t="s">
        <v>460</v>
      </c>
      <c r="O268" s="162"/>
      <c r="P268" s="162"/>
      <c r="Q268" s="162"/>
    </row>
    <row r="269" spans="1:41" s="9" customFormat="1" ht="41.25" customHeight="1" x14ac:dyDescent="0.25">
      <c r="A269" s="8"/>
      <c r="B269" s="162" t="s">
        <v>496</v>
      </c>
      <c r="C269" s="162"/>
      <c r="D269" s="162"/>
      <c r="E269" s="162"/>
      <c r="F269" s="162"/>
      <c r="G269" s="162"/>
      <c r="H269" s="162"/>
      <c r="I269" s="162"/>
      <c r="J269" s="162"/>
      <c r="K269" s="162"/>
      <c r="L269" s="18"/>
      <c r="M269" s="18"/>
      <c r="N269" s="162" t="s">
        <v>461</v>
      </c>
      <c r="O269" s="162"/>
      <c r="P269" s="162"/>
      <c r="Q269" s="162"/>
    </row>
    <row r="270" spans="1:41" s="9" customFormat="1" ht="41.25" customHeight="1" x14ac:dyDescent="0.25">
      <c r="A270" s="8"/>
      <c r="B270" s="162" t="s">
        <v>497</v>
      </c>
      <c r="C270" s="162"/>
      <c r="D270" s="162"/>
      <c r="E270" s="162"/>
      <c r="F270" s="162"/>
      <c r="G270" s="162"/>
      <c r="H270" s="162"/>
      <c r="I270" s="162"/>
      <c r="J270" s="162"/>
      <c r="K270" s="162"/>
      <c r="L270" s="18"/>
      <c r="M270" s="18"/>
      <c r="N270" s="162" t="s">
        <v>462</v>
      </c>
      <c r="O270" s="162"/>
      <c r="P270" s="162"/>
      <c r="Q270" s="162"/>
    </row>
    <row r="271" spans="1:41" s="142" customFormat="1" ht="30" customHeight="1" x14ac:dyDescent="0.2">
      <c r="A271" s="8"/>
      <c r="B271" s="169" t="s">
        <v>498</v>
      </c>
      <c r="C271" s="169"/>
      <c r="D271" s="169"/>
      <c r="E271" s="169"/>
      <c r="F271" s="169"/>
      <c r="G271" s="169"/>
      <c r="H271" s="169"/>
      <c r="I271" s="169"/>
      <c r="J271" s="169"/>
      <c r="K271" s="169"/>
      <c r="L271" s="141"/>
      <c r="M271" s="141"/>
      <c r="N271" s="169" t="s">
        <v>463</v>
      </c>
      <c r="O271" s="169"/>
      <c r="P271" s="169"/>
      <c r="Q271" s="169"/>
    </row>
    <row r="272" spans="1:41" s="9" customFormat="1" ht="24.75" customHeight="1" x14ac:dyDescent="0.2">
      <c r="A272" s="8"/>
      <c r="B272" s="163"/>
      <c r="C272" s="163"/>
      <c r="D272" s="164" t="s">
        <v>464</v>
      </c>
      <c r="E272" s="164"/>
      <c r="F272" s="164"/>
      <c r="G272" s="164"/>
      <c r="H272" s="146"/>
      <c r="I272" s="146"/>
      <c r="J272" s="146"/>
      <c r="K272" s="146"/>
      <c r="L272" s="146"/>
      <c r="M272" s="143"/>
      <c r="N272" s="146"/>
      <c r="O272" s="146"/>
    </row>
    <row r="273" spans="2:7" s="2" customFormat="1" ht="15" x14ac:dyDescent="0.25">
      <c r="B273" s="19"/>
      <c r="C273" s="20"/>
      <c r="E273" s="21"/>
      <c r="F273" s="21"/>
      <c r="G273" s="22"/>
    </row>
    <row r="274" spans="2:7" s="2" customFormat="1" ht="15" x14ac:dyDescent="0.25">
      <c r="B274" s="19"/>
      <c r="C274" s="20"/>
      <c r="E274" s="21"/>
      <c r="F274" s="21"/>
      <c r="G274" s="22"/>
    </row>
    <row r="275" spans="2:7" s="2" customFormat="1" ht="15" x14ac:dyDescent="0.25">
      <c r="B275" s="19"/>
      <c r="C275" s="20"/>
      <c r="E275" s="21"/>
      <c r="F275" s="21"/>
      <c r="G275" s="22"/>
    </row>
    <row r="276" spans="2:7" s="2" customFormat="1" ht="15" x14ac:dyDescent="0.25">
      <c r="B276" s="19"/>
      <c r="C276" s="20"/>
      <c r="E276" s="21"/>
      <c r="F276" s="21"/>
      <c r="G276" s="22"/>
    </row>
    <row r="277" spans="2:7" s="2" customFormat="1" ht="15" x14ac:dyDescent="0.25">
      <c r="B277" s="19"/>
      <c r="C277" s="20"/>
      <c r="E277" s="21"/>
      <c r="F277" s="21"/>
      <c r="G277" s="22"/>
    </row>
    <row r="278" spans="2:7" s="2" customFormat="1" ht="15" x14ac:dyDescent="0.25">
      <c r="B278" s="19"/>
      <c r="C278" s="20"/>
      <c r="E278" s="21"/>
      <c r="F278" s="21"/>
      <c r="G278" s="22"/>
    </row>
    <row r="279" spans="2:7" s="2" customFormat="1" ht="15" x14ac:dyDescent="0.25">
      <c r="B279" s="19"/>
      <c r="C279" s="20"/>
      <c r="E279" s="21"/>
      <c r="F279" s="21"/>
      <c r="G279" s="22"/>
    </row>
    <row r="280" spans="2:7" s="2" customFormat="1" ht="15" x14ac:dyDescent="0.25">
      <c r="B280" s="19"/>
      <c r="C280" s="20"/>
      <c r="E280" s="21"/>
      <c r="F280" s="21"/>
      <c r="G280" s="22"/>
    </row>
    <row r="281" spans="2:7" s="2" customFormat="1" ht="15" x14ac:dyDescent="0.25">
      <c r="B281" s="19"/>
      <c r="C281" s="20"/>
      <c r="E281" s="21"/>
      <c r="F281" s="21"/>
      <c r="G281" s="22"/>
    </row>
    <row r="282" spans="2:7" s="2" customFormat="1" ht="15" x14ac:dyDescent="0.25">
      <c r="B282" s="19"/>
      <c r="C282" s="20"/>
      <c r="E282" s="21"/>
      <c r="F282" s="21"/>
      <c r="G282" s="22"/>
    </row>
    <row r="283" spans="2:7" s="2" customFormat="1" ht="15" x14ac:dyDescent="0.25">
      <c r="B283" s="19"/>
      <c r="C283" s="20"/>
      <c r="E283" s="21"/>
      <c r="F283" s="21"/>
      <c r="G283" s="22"/>
    </row>
    <row r="284" spans="2:7" s="2" customFormat="1" ht="15" x14ac:dyDescent="0.25">
      <c r="B284" s="19"/>
      <c r="C284" s="20"/>
      <c r="E284" s="21"/>
      <c r="F284" s="21"/>
      <c r="G284" s="22"/>
    </row>
    <row r="285" spans="2:7" s="2" customFormat="1" ht="15" x14ac:dyDescent="0.25">
      <c r="B285" s="19"/>
      <c r="C285" s="20"/>
      <c r="E285" s="21"/>
      <c r="F285" s="21"/>
      <c r="G285" s="22"/>
    </row>
    <row r="286" spans="2:7" s="2" customFormat="1" ht="15" x14ac:dyDescent="0.25">
      <c r="B286" s="19"/>
      <c r="C286" s="20"/>
      <c r="E286" s="21"/>
      <c r="F286" s="21"/>
      <c r="G286" s="22"/>
    </row>
  </sheetData>
  <mergeCells count="53">
    <mergeCell ref="B272:C272"/>
    <mergeCell ref="D272:G272"/>
    <mergeCell ref="AH1:AM1"/>
    <mergeCell ref="AH2:AM2"/>
    <mergeCell ref="AF3:AM3"/>
    <mergeCell ref="A5:AF5"/>
    <mergeCell ref="A6:AF6"/>
    <mergeCell ref="A7:AF7"/>
    <mergeCell ref="A9:AJ9"/>
    <mergeCell ref="B269:K269"/>
    <mergeCell ref="N269:Q269"/>
    <mergeCell ref="B270:K270"/>
    <mergeCell ref="N270:Q270"/>
    <mergeCell ref="B271:K271"/>
    <mergeCell ref="N271:Q271"/>
    <mergeCell ref="B266:K266"/>
    <mergeCell ref="N266:Q266"/>
    <mergeCell ref="B267:K267"/>
    <mergeCell ref="N267:Q267"/>
    <mergeCell ref="B268:K268"/>
    <mergeCell ref="N268:Q268"/>
    <mergeCell ref="B263:X263"/>
    <mergeCell ref="B252:AD252"/>
    <mergeCell ref="B253:AD253"/>
    <mergeCell ref="B254:AD254"/>
    <mergeCell ref="B255:AD255"/>
    <mergeCell ref="B256:AD256"/>
    <mergeCell ref="B257:AD257"/>
    <mergeCell ref="B258:AD258"/>
    <mergeCell ref="B259:AD259"/>
    <mergeCell ref="B260:AD260"/>
    <mergeCell ref="B261:X261"/>
    <mergeCell ref="B262:X262"/>
    <mergeCell ref="B251:AD251"/>
    <mergeCell ref="B240:AD240"/>
    <mergeCell ref="B241:AD241"/>
    <mergeCell ref="B242:AD242"/>
    <mergeCell ref="B243:AD243"/>
    <mergeCell ref="B244:AD244"/>
    <mergeCell ref="B245:X245"/>
    <mergeCell ref="B246:AD246"/>
    <mergeCell ref="B247:AD247"/>
    <mergeCell ref="B248:AD248"/>
    <mergeCell ref="B249:AD249"/>
    <mergeCell ref="B250:AD250"/>
    <mergeCell ref="B236:X236"/>
    <mergeCell ref="B237:AD237"/>
    <mergeCell ref="B238:AD238"/>
    <mergeCell ref="B239:AD239"/>
    <mergeCell ref="G1:T1"/>
    <mergeCell ref="F2:T2"/>
    <mergeCell ref="E3:T3"/>
    <mergeCell ref="B4:F4"/>
  </mergeCells>
  <dataValidations count="1">
    <dataValidation allowBlank="1" showInputMessage="1" showErrorMessage="1" prompt="Введите наименование на рус.языке" sqref="C109 C111"/>
  </dataValidations>
  <pageMargins left="0.23622047244094491" right="0.23622047244094491" top="0.74803149606299213" bottom="0.74803149606299213" header="0.31496062992125984" footer="0.31496062992125984"/>
  <pageSetup paperSize="9" scale="35"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протокол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гос_закуп</cp:lastModifiedBy>
  <cp:lastPrinted>2019-05-02T05:45:13Z</cp:lastPrinted>
  <dcterms:created xsi:type="dcterms:W3CDTF">2018-08-15T06:35:58Z</dcterms:created>
  <dcterms:modified xsi:type="dcterms:W3CDTF">2019-05-02T06:26:55Z</dcterms:modified>
</cp:coreProperties>
</file>