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гос_закуп\Desktop\2019!!!!!!!!!!!!!!!!!!!!!!!!!!!!!!!\14.ЗЦП ЛС ИМН 17-24 апреля\"/>
    </mc:Choice>
  </mc:AlternateContent>
  <bookViews>
    <workbookView xWindow="0" yWindow="0" windowWidth="24000" windowHeight="9780"/>
  </bookViews>
  <sheets>
    <sheet name="протокол (2)" sheetId="7" r:id="rId1"/>
  </sheets>
  <calcPr calcId="152511"/>
</workbook>
</file>

<file path=xl/calcChain.xml><?xml version="1.0" encoding="utf-8"?>
<calcChain xmlns="http://schemas.openxmlformats.org/spreadsheetml/2006/main">
  <c r="G231" i="7" l="1"/>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232" i="7" l="1"/>
</calcChain>
</file>

<file path=xl/sharedStrings.xml><?xml version="1.0" encoding="utf-8"?>
<sst xmlns="http://schemas.openxmlformats.org/spreadsheetml/2006/main" count="755" uniqueCount="500">
  <si>
    <t>№</t>
  </si>
  <si>
    <t xml:space="preserve">Наименование  (МНН) </t>
  </si>
  <si>
    <t>Краткая характеристика (описание) товаров</t>
  </si>
  <si>
    <t xml:space="preserve">Единица измерения </t>
  </si>
  <si>
    <t>Цена за единицу, тенге</t>
  </si>
  <si>
    <t>Количество</t>
  </si>
  <si>
    <t>Сумма, выделенная для закупа, тенге</t>
  </si>
  <si>
    <t>шт</t>
  </si>
  <si>
    <t>упак</t>
  </si>
  <si>
    <t>рул</t>
  </si>
  <si>
    <t xml:space="preserve">Бумага крепированная </t>
  </si>
  <si>
    <t>для паровой и газовой стерилизации 60*60 см №500</t>
  </si>
  <si>
    <t>Стеклянный контейнер для покраски мазков</t>
  </si>
  <si>
    <t>контейнер с гнездами на 8 гнезд</t>
  </si>
  <si>
    <t>Азур по Романовскому</t>
  </si>
  <si>
    <t>краска для мазков крови (1литр)</t>
  </si>
  <si>
    <t>Эозин по Майн-Грюнвальду</t>
  </si>
  <si>
    <t>Пробирка центрифужная градуированная</t>
  </si>
  <si>
    <t xml:space="preserve">стекляные пробирки многократного использования на 10 мл </t>
  </si>
  <si>
    <t>Планшет для определения группы крови на 50 лунок, белый размер 190*290мм</t>
  </si>
  <si>
    <t xml:space="preserve">Флакон из темного стекла с притертым горлышком 5 литров </t>
  </si>
  <si>
    <t xml:space="preserve">Оберточный материал  из 100% полипропилена </t>
  </si>
  <si>
    <t>для паровой и газовой стерилизации 120*120см, 47г/см 120 листоа</t>
  </si>
  <si>
    <t>для парового метода стерилизации</t>
  </si>
  <si>
    <t>Бумажные пакеты со складками 125*50*250 №1000</t>
  </si>
  <si>
    <t>Закуп лекарственных средств и изделий медицинского назначения</t>
  </si>
  <si>
    <t>флак</t>
  </si>
  <si>
    <t>г. Астана</t>
  </si>
  <si>
    <t>Утверждаю</t>
  </si>
  <si>
    <t>пр. Кошкарбаева 64</t>
  </si>
  <si>
    <t>Главный врач</t>
  </si>
  <si>
    <t xml:space="preserve">                                                      Протокол по закупу способом запроса ценовых предложений</t>
  </si>
  <si>
    <t xml:space="preserve">в связи с имеющейся необходимостью, на основании заявки на лекарственные средства, профилактические, дезинфицирующие препараты, </t>
  </si>
  <si>
    <t xml:space="preserve">изделия медицинского назначения, на основании Постановления Правительства РК №1729 от 30.10.2009 г </t>
  </si>
  <si>
    <t>ТОО "Гелика"</t>
  </si>
  <si>
    <t>ТОО "САПА Мед Астана"</t>
  </si>
  <si>
    <t>ТОО "Формат НС"</t>
  </si>
  <si>
    <t>ТОО "Кристалл АСТ"</t>
  </si>
  <si>
    <t>ТОО "КАЗАХСТАН-МЕД ДЕЗ"</t>
  </si>
  <si>
    <t xml:space="preserve">Антимикробная разрезаемая пленка </t>
  </si>
  <si>
    <t xml:space="preserve">Антимикробная сетка с йодофором необходима для обклеивания операционного поля, для снижения риска инфицирования и послеоперациолнных осложнений. </t>
  </si>
  <si>
    <t>ИТОГО:</t>
  </si>
  <si>
    <t>Шприц одноразовый</t>
  </si>
  <si>
    <t>3 мл 3-х компонентные</t>
  </si>
  <si>
    <t>штука</t>
  </si>
  <si>
    <t xml:space="preserve">Шприц инсулиновый </t>
  </si>
  <si>
    <t>3х-компонентный с иглой 30G x 1/2 (со съёмной иглой)</t>
  </si>
  <si>
    <t xml:space="preserve">Бахилы </t>
  </si>
  <si>
    <t>одноразовые нестерильные полипропиленовые</t>
  </si>
  <si>
    <t>пара</t>
  </si>
  <si>
    <t>Шапочка берет</t>
  </si>
  <si>
    <t>одноразовая на резинке</t>
  </si>
  <si>
    <t>шт.</t>
  </si>
  <si>
    <t xml:space="preserve">Скальпель стерильный однократного применения </t>
  </si>
  <si>
    <t>размер 11</t>
  </si>
  <si>
    <t>размер 15</t>
  </si>
  <si>
    <t>размер 21</t>
  </si>
  <si>
    <t>размер 36</t>
  </si>
  <si>
    <t>размер 24</t>
  </si>
  <si>
    <t>Маска хирургическая одноразовая</t>
  </si>
  <si>
    <t xml:space="preserve">на резинках </t>
  </si>
  <si>
    <t xml:space="preserve">Бумага фильтровальная </t>
  </si>
  <si>
    <t>лабораторная фильтровальная бумага используется для фильтрации воды, масла  100*100см</t>
  </si>
  <si>
    <t>кг</t>
  </si>
  <si>
    <t>не менее 280х100х25мм</t>
  </si>
  <si>
    <t xml:space="preserve"> Контейнер лабораторный д/взятия проб, 120 мл </t>
  </si>
  <si>
    <t xml:space="preserve"> Контейнер лабораторный д/взятия проб, 120 мл с завинчивающейся крышкой, стерильный в индивидуальной упаковке</t>
  </si>
  <si>
    <t xml:space="preserve"> Контейнер лабораторный д/взятия проб, 30 мл </t>
  </si>
  <si>
    <t xml:space="preserve"> Контейнер лабораторный д/взятия проб, 30 мл с завинчивающейся крышкой  и ложкой стерильный, в индивидуальной упаковке</t>
  </si>
  <si>
    <t>Карандаш лабораторный по стеклу (красный)</t>
  </si>
  <si>
    <t>Наконечники универсальные для дозаторов 1000 мкл №500 в упаковке синие</t>
  </si>
  <si>
    <t>уп</t>
  </si>
  <si>
    <t>Наконечники универсальные для дозаторов 200 мкл №1000 в упаковке желтые</t>
  </si>
  <si>
    <t>желтые наконечники на 200 мкл в упаковке 1000 штук</t>
  </si>
  <si>
    <t xml:space="preserve">Наконечники универсальные для дозаторов 50-1000 мкл  </t>
  </si>
  <si>
    <t>синие наконечники 50-1000 мкл из полипропилена 1000 шт в упаковке</t>
  </si>
  <si>
    <t xml:space="preserve">Стекло предметное </t>
  </si>
  <si>
    <t>75*25*2,0</t>
  </si>
  <si>
    <t>Емкость контейнер для сбора использованных шприцев с крышкой 10 л</t>
  </si>
  <si>
    <t>предназначен для бесконтактного снятия иглы со шприца, желтого цвета с красной крышкой пластиковый на 10 литров + наклейка маркировка</t>
  </si>
  <si>
    <t>Емкость контейнер для сбора использованных шприцев с красной крышкой 1 л</t>
  </si>
  <si>
    <t>предназначен для бесконтактного снятия иглы со шприца, желтого цвета с красной крышкой пластиковый на 1 литров + наклейка маркировка</t>
  </si>
  <si>
    <t>Катетер Фолея 2-х ходовой №10 детский</t>
  </si>
  <si>
    <t>Катетер  Фолея  №10</t>
  </si>
  <si>
    <t>Катетер Фолея 2-х ходовой №12 детский</t>
  </si>
  <si>
    <t>Катетер  Фолея  №12</t>
  </si>
  <si>
    <t>Катетер Фолея 2-х ходовой №14 детский</t>
  </si>
  <si>
    <t>Катетер  Фолея  №14</t>
  </si>
  <si>
    <t>Катетер Фолея 2-х ходовой №6 детский</t>
  </si>
  <si>
    <t>Катетер  Фолея  №6</t>
  </si>
  <si>
    <t>Катетер Фолея 2-х ходовой №8 детский</t>
  </si>
  <si>
    <t>Катетер  Фолея  №8</t>
  </si>
  <si>
    <t>Краник 3-х ходовой</t>
  </si>
  <si>
    <t>Дискофикс С-3, синий, 3-ходовой кран 360º, без ПВХ и латекса, повышенная механическая и химическая устойчивость, для инфузионной терапии и мониторинга, винтовые соединения, синий, желтый, красный</t>
  </si>
  <si>
    <t xml:space="preserve">Термолента </t>
  </si>
  <si>
    <t>размер 57 мм, для sterivap (25м.)</t>
  </si>
  <si>
    <t>размер 110 мм, для sterivap (30 м.)</t>
  </si>
  <si>
    <t>упаковка</t>
  </si>
  <si>
    <t>Иглы корневые граненые для медикаментозной обработки каналов зубов № 1   /уп.-100шт/</t>
  </si>
  <si>
    <t>Боры алмазные турбинные 801 FG XL № 14 на длинной ножке</t>
  </si>
  <si>
    <t>Боры алмазные для турбины  801 FG XL № 14 на длинной ножке</t>
  </si>
  <si>
    <t>Зеркало стоматологическое с ручкой</t>
  </si>
  <si>
    <t>Зеркало стоматологическое с ручкой /786-625 + 786-628/</t>
  </si>
  <si>
    <t>Масло спрей для смазки стоматологических наконечников</t>
  </si>
  <si>
    <t>Масло спрей для смазки стоматологических наконечников - 500 мл</t>
  </si>
  <si>
    <t>ЭКГ бумага Nihon Kohden</t>
  </si>
  <si>
    <t>110 * 140* 142</t>
  </si>
  <si>
    <t>фл</t>
  </si>
  <si>
    <t>Перманентный маркер для стерилизационных упаковок(черный,красный,синий,зеленый)</t>
  </si>
  <si>
    <t>Штатив для желтых наконечников на 200 мкл</t>
  </si>
  <si>
    <t>Штатив для желтых наконечников на 200 мкл 96 гнезд полипропелен</t>
  </si>
  <si>
    <t>Штатив для синих наконечников на 1000 мкл</t>
  </si>
  <si>
    <t>Штатив для синих наконечников на 1000 мкл полипропилен</t>
  </si>
  <si>
    <t>Набор реагентов для исследования кала на гельминты (метод Като) Диахим</t>
  </si>
  <si>
    <t>(метод Като) Диахим</t>
  </si>
  <si>
    <t>Фартук одноразовый</t>
  </si>
  <si>
    <t>одноразовый ламинированный  30х25см</t>
  </si>
  <si>
    <t xml:space="preserve">Губковое покрытие для электродов </t>
  </si>
  <si>
    <t>10*12см</t>
  </si>
  <si>
    <t>5*7см</t>
  </si>
  <si>
    <t xml:space="preserve">Система бабочка </t>
  </si>
  <si>
    <t>Система д/вливания в малые вены "Игла-бабочка" 25G</t>
  </si>
  <si>
    <t>Бинт эластичный трубчатый №2</t>
  </si>
  <si>
    <t>Бинт эластичный трубчатый №3</t>
  </si>
  <si>
    <t>Бинт эластичный трубчатый №4</t>
  </si>
  <si>
    <t>Бинт эластичный трубчатый №5</t>
  </si>
  <si>
    <t>Чехол для световодных шнуров №2</t>
  </si>
  <si>
    <t>Полиэтиленовые в уп 2шт</t>
  </si>
  <si>
    <t xml:space="preserve">Кусачки медицинские </t>
  </si>
  <si>
    <t>для скусывания спиц и винтов , К- 312 , размер 400*249, из нержавеющей стали, многократного использования</t>
  </si>
  <si>
    <t>Груша резиновая (спринцовка)№1</t>
  </si>
  <si>
    <t>№ 1</t>
  </si>
  <si>
    <t>Чехлы защитные для  микроскопа OPMI Drapes</t>
  </si>
  <si>
    <t xml:space="preserve">размер 132*391сm, 52*154 in </t>
  </si>
  <si>
    <t>Бинт резиновый Мартенса 5м</t>
  </si>
  <si>
    <t>метр</t>
  </si>
  <si>
    <t xml:space="preserve">Соединительная трубка </t>
  </si>
  <si>
    <t xml:space="preserve"> для аспирации прозрачные, (отсос фирмы Дрейгер) диаметр от 8 до 18мм (длина 3,5м)</t>
  </si>
  <si>
    <t>Носовое зеркало детское 10мм</t>
  </si>
  <si>
    <t xml:space="preserve"> длина губок 10мм</t>
  </si>
  <si>
    <t>Носовое зеркало детское 30мм</t>
  </si>
  <si>
    <t xml:space="preserve"> длина губок 20мм</t>
  </si>
  <si>
    <t>Носовое зеркало детское 40мм</t>
  </si>
  <si>
    <t xml:space="preserve"> длина губок 40мм</t>
  </si>
  <si>
    <t>Носовое зеркало детское 60мм</t>
  </si>
  <si>
    <t xml:space="preserve"> длина губок 60мм</t>
  </si>
  <si>
    <t>Носовое зеркало детское 450*600</t>
  </si>
  <si>
    <t xml:space="preserve"> 450*600</t>
  </si>
  <si>
    <t>Бумага для отоакустической эмиссии, 55мм</t>
  </si>
  <si>
    <t xml:space="preserve">Вяжущее средство стоматологическое д/обработки корневых каналов при капиллярном кровотечении </t>
  </si>
  <si>
    <t>Материал стоматологический рентгеноконтрастный для пломбирования корневых каналов зубов 25г</t>
  </si>
  <si>
    <t xml:space="preserve">Паста (25 г) пломбирование инфицированных и труднопроходимых каналов </t>
  </si>
  <si>
    <t>Часы песочные</t>
  </si>
  <si>
    <t>Часы песочные на 5 минут</t>
  </si>
  <si>
    <t>часы песочные на 3 минуты</t>
  </si>
  <si>
    <t xml:space="preserve">Комплект трубок с многоразовой иглой, на 20 циклов, с соединением Luer - lock </t>
  </si>
  <si>
    <t>Комплект трубок с иглой многоразовой, на 20 циклов, с Luer - lock соединением, автоклавируемый, вкл.10 дополнительных мембран для лапороскопической аспирационной-ирригационной помпы FLUID CONTROL LAP 2216? TUBE SET WITH SPICES (for irrigation), With Luer-lock connector, autoclavable, incl. 10 replacement membranes, reuseablefor 20 reprocessing cycles, for fluid control lap2216</t>
  </si>
  <si>
    <t>Стаканчик для Небулайзера полипропиленовый С 28, 29 31</t>
  </si>
  <si>
    <t>Стекло покровное (18*18)</t>
  </si>
  <si>
    <t>Покровные стекла (18*18)</t>
  </si>
  <si>
    <t>Предметные стекла (25*75*1,6/1,2мм) с матовой полоской для записи</t>
  </si>
  <si>
    <t xml:space="preserve">Предметные стекла (25*75*1,6/1,2мм) с полоской для записи </t>
  </si>
  <si>
    <t>Масло иммерсионное</t>
  </si>
  <si>
    <t>Чашки Петри  термостойкие стеклянные</t>
  </si>
  <si>
    <t>Чашки Петри  одноразовые стерильные</t>
  </si>
  <si>
    <t>пластиковые, одноразовые стерильные, для разливочной модули 9 см</t>
  </si>
  <si>
    <t xml:space="preserve"> Индикатор одноразовый ИС-132/20        (для автоклавов)</t>
  </si>
  <si>
    <t>Тест качества стерилизации Индикатор однораз. ИС-132/20        (для автоклавов) 1000тестов,1уп.</t>
  </si>
  <si>
    <t>упаков</t>
  </si>
  <si>
    <t>Индикатор одноразовый ИС-180/ 60 (для сухожарового  шкафа)</t>
  </si>
  <si>
    <t>Тест качества стерилизации Индикатор однораз. ИС-180/ 60 (для сухожарового  шкафа) 1000тестов,1уп.</t>
  </si>
  <si>
    <t xml:space="preserve">Палочка стеклянная </t>
  </si>
  <si>
    <t>22 см * 0,5мм лабораторная</t>
  </si>
  <si>
    <t>Бинт эластичный</t>
  </si>
  <si>
    <t>растяжимость 3,5м х80мм</t>
  </si>
  <si>
    <t>Сверхпрочная и надежная фиксация интраваскулярных катетеров 5,5 х5,0 см</t>
  </si>
  <si>
    <t>Защищает поверхность кожи вокруг катетера и обеспечивает безопасную фиксацию. Подходит для фиксации периферических и центральных катетеров.                     Повязка укреплена нетканым материалом для придания дополнительной прочности, что позволяет надежно фиксировать интраваскулярные катетеры и канюли. Высокая проницаемость для паров влаги не допускает скопления жидкости под повязкой. Повязка  прозрачна, что дает возможность осмотра места введения катетера не снимая повязку.</t>
  </si>
  <si>
    <t>Сверхпрочная и надежная фиксация интраваскулярных катетеров 8,0 х 9,0 см</t>
  </si>
  <si>
    <t xml:space="preserve">Бария сульфат </t>
  </si>
  <si>
    <t>Бар-випс 240гр№1 порошок</t>
  </si>
  <si>
    <t xml:space="preserve">Флакон из темного стекла с притертым горлышком 2 литра </t>
  </si>
  <si>
    <t>Крючок для удаления инородных тел из уха</t>
  </si>
  <si>
    <t xml:space="preserve">Ложка Фолькмана микрохирургическая </t>
  </si>
  <si>
    <t>для вскрытия гнойников</t>
  </si>
  <si>
    <t>210*10*295</t>
  </si>
  <si>
    <t xml:space="preserve">Реактив Самсона -(краситель для исследования ликвора-100 мл. </t>
  </si>
  <si>
    <t xml:space="preserve">Профиклин-смесь для очистки и обезжиривания стекол  1 литр флакон </t>
  </si>
  <si>
    <t>для анализа мочи (кальций)</t>
  </si>
  <si>
    <t>Оксалат аммония (NH4)2C2O4*H2O)</t>
  </si>
  <si>
    <t>ЕДПО  1-02-2 емкость для дезинфекции мед изделии  10 л</t>
  </si>
  <si>
    <t xml:space="preserve">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10л .
</t>
  </si>
  <si>
    <t>ЕДПО  1-02-2 емкость для дезинфекции мед изделии  5 л</t>
  </si>
  <si>
    <t xml:space="preserve">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5л </t>
  </si>
  <si>
    <t>ЕДПО  1-02-2 емкость для дезинфекции мед изделии  1 л</t>
  </si>
  <si>
    <t>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1л</t>
  </si>
  <si>
    <t>Дозатор механический объемом  100-1000 мкл</t>
  </si>
  <si>
    <t>механический дозатор объемом  100-1000 мкл</t>
  </si>
  <si>
    <t>Лоток почкообразный</t>
  </si>
  <si>
    <t>лоток почкообразный металлический</t>
  </si>
  <si>
    <t>Жгут кровоостанавливающий  Эсмарха</t>
  </si>
  <si>
    <t>жгут резиновый широкий для бедра</t>
  </si>
  <si>
    <t>Комплект мостиковых электродов и кабелей для электроэнцефалогрофа EEG-1200Neurofax</t>
  </si>
  <si>
    <t xml:space="preserve">для электроэнцефалогрофа EEG-1200Neurofax Nihon Konden </t>
  </si>
  <si>
    <t>Шлем для крепления электродов  размером 42-48</t>
  </si>
  <si>
    <t>Шлем для крепления электродов  размером 48-54</t>
  </si>
  <si>
    <t>Тонометр с детской манжетой для измерения АД</t>
  </si>
  <si>
    <t>Олива насадка металическая для отсоса детская</t>
  </si>
  <si>
    <t>оливы 15,0 мм, диаметр выходного отверстия оливы 4,0 мм</t>
  </si>
  <si>
    <t>оливы 15,0 мм, диаметр выходного отверстия оливы 3,2 мм</t>
  </si>
  <si>
    <t>Пинцет анатомический 150 мм</t>
  </si>
  <si>
    <t>Пинцет анатомический общего назначения ПА 150х2,5 П-97</t>
  </si>
  <si>
    <t>Пинцет хирургический 160 мм</t>
  </si>
  <si>
    <t>Пинцет хирургический 160мм</t>
  </si>
  <si>
    <t xml:space="preserve">Ножницы, для разрезания повязок </t>
  </si>
  <si>
    <t>Ножницы, для разрезания повязок с пуговкой горизонтально-изогнутые 185 ммм</t>
  </si>
  <si>
    <t xml:space="preserve">Игла бабочка для забора анализа </t>
  </si>
  <si>
    <t>Игла бабочка для забора анализа G25</t>
  </si>
  <si>
    <t>Набор для эпидуральной анестезии Перификс  20 G</t>
  </si>
  <si>
    <t>Перификс ONE PAED 201, игла Туохи 20 G х 50 мм, катетер 24G\750 мм, с закрытым кончиком и с тремя парами отверстий, коннектор катетера,  плоский эпидуральный фильтр, шприц «утрата сопротивления» 8 мл соединение Луэр Локк, шприц 2 мл соединение Луэр Локк, самоклеящийся фиксатор фильтра, наклейка оповещения катетера и даты установки.</t>
  </si>
  <si>
    <t>Набор для эпидуральной анестезии Перификс 18 G</t>
  </si>
  <si>
    <t>Перификс ONE 401 игла Туохи G18 1.3 х 80мм, катетер 1000 мм с удлиненным конусовидным дистальным кончиком длиной 40 мм. ШЕСТЬ боковых  микроотверстий, с закрытым кончиком, коннектор катетера, направитель катетера, плоский эпидуральный фильтр, шприц «утрата сопротивления».</t>
  </si>
  <si>
    <t>Зонд пилорический  для питания (F8)</t>
  </si>
  <si>
    <t>Нутритьюб Интестинал (назокишечный зонд из полиуретана СН8 (F8) с прямым соединением и с мандреном, длина зонда 120 см</t>
  </si>
  <si>
    <t>Зонд пилорический  для питания (F12)</t>
  </si>
  <si>
    <t>Нутритьюб Интестинал (назокишечный зонд из полиуретана СН12 (F12) с прямым соединением и с мандреном, длина зонда 120 см</t>
  </si>
  <si>
    <t>Подкладочный материал под гипсовый бинт</t>
  </si>
  <si>
    <t xml:space="preserve">Подкладка синтетическая , под шину, 10х2,7 м. Используется в качестве подкладочного материала под иммобилизирующие бинты  для предохранения кожных покровов от излишнего давления или натирания в местах выпуклостей, а также как подшиновая водоотталкивающая повязка.
</t>
  </si>
  <si>
    <t xml:space="preserve">Подкладка синтетическая , под шину, 5х2,7 м. Используется в качестве подкладочного материала под иммобилизирующие бинты  для предохранения кожных покровов от излишнего давления или натирания в местах выпуклостей, а также как подшиновая водоотталкивающая повязка.
</t>
  </si>
  <si>
    <t xml:space="preserve">Ножницы прямые </t>
  </si>
  <si>
    <t>остроконечные 150мм</t>
  </si>
  <si>
    <t>для снятия швов 150мм</t>
  </si>
  <si>
    <t>Стилет</t>
  </si>
  <si>
    <t>Стилет для интубации представляют собой сохраняющую форму гибкие и прочные стрежни разной длины и толщины, покрытые гладким полиурентаном высокой плотномсти внутри которого нах-ся пластичная аллюминиевая основа. Кончик стержня на заполнен оллюминием, состоит из полиуретана, мягкий проводник для интубации размер 14Fr</t>
  </si>
  <si>
    <t>Стилет для интубации представляют собой сохраняющую форму гибкие и прочные стрежни разной длины и толщины, покрытые гладким полиурентаном высокой плотномсти внутри которого нах-ся пластичная аллюминиевая основа. Кончик стержня на заполнен оллюминием, состоит из полиуретана, мягкий проводник для интубации размер 6Fr</t>
  </si>
  <si>
    <t xml:space="preserve">Клинок одноразовый изогутый </t>
  </si>
  <si>
    <t xml:space="preserve"> Размер 0, длина клинка 80мм. Для оказания неотложной медицинской помощи. Мощный светодиод с белым, однородным светом,Интенсивность света на кончике клинка прибл: 6,000 люкс/2,5В. Одноразовые клинки из металла или пластика не содержат латекс, Упакованы по одной штуке в практичной упаковке из полиэтилена высокой плотности.</t>
  </si>
  <si>
    <t xml:space="preserve"> Размер 1, длина клинка 92мм. Для оказания неотложной медицинской помощи. Мощный светодиод с белым, однородным светом,Интенсивность света на кончике клинка прибл: 6,000 люкс/2,5В. Одноразовые клинки из металла или пластика не содержат латекс, Упакованы по одной штуке в практичной упаковке из полиэтилена высокой плотности.</t>
  </si>
  <si>
    <t xml:space="preserve"> Размер 2, длина клинка 100мм. Для оказания неотложной медицинской помощи. Мощный светодиод с белым, однородным светом,Интенсивность света на кончике клинка прибл: 6,000 люкс/2,5В. Одноразовые клинки из металла или пластика не содержат латекс, Упакованы по одной штуке в практичной упаковке из полиэтилена высокой плотности.</t>
  </si>
  <si>
    <t xml:space="preserve"> Размер 3, длина клинка 130мм. Для оказания неотложной медицинской помощи. Мощный светодиод с белым, однородным светом,Интенсивность света на кончике клинка прибл: 6,000 люкс/2,5В. Одноразовые клинки из металла или пластика не содержат латекс, Упакованы по одной штуке в практичной упаковке из полиэтилена высокой плотности.</t>
  </si>
  <si>
    <t xml:space="preserve"> Размер 4, длина клинка 155мм. Для оказания неотложной медицинской помощи. Мощный светодиод с белым, однородным светом,Интенсивность света на кончике клинка прибл: 6,000 люкс/2,5В. Одноразовые клинки из металла или пластика не содержат латекс, Упакованы по одной штуке в практичной упаковке из полиэтилена высокой плотности.</t>
  </si>
  <si>
    <t>Ножницы для рассечения мягких тканей изогнутые по плоскости 140 мм</t>
  </si>
  <si>
    <t>Ножницы тупоконечные хирургические вертикально изогнутые 140 мм Н-234</t>
  </si>
  <si>
    <t>Ножницы тупоконечные прямые140 мм</t>
  </si>
  <si>
    <t xml:space="preserve">Ножницы тупоконечные прямые 14 см </t>
  </si>
  <si>
    <t xml:space="preserve">Зажим типа Москит </t>
  </si>
  <si>
    <t>Зажим типа Москит изогнутый по плоскости 150 мм 3-34  3-62-2</t>
  </si>
  <si>
    <t xml:space="preserve">Зажим  мягкий для тканей </t>
  </si>
  <si>
    <t>изогнутый по плоскости 150 мм</t>
  </si>
  <si>
    <t>Крючок Фарабефа</t>
  </si>
  <si>
    <t xml:space="preserve">22х1 см </t>
  </si>
  <si>
    <t xml:space="preserve">15х1 см </t>
  </si>
  <si>
    <t>Ножницы глазные изогнутые тупоконечные</t>
  </si>
  <si>
    <t>100 мм</t>
  </si>
  <si>
    <t>Пинцет анатомический нейрохирургический</t>
  </si>
  <si>
    <t>Пинцет анатомический для микрохирургиии</t>
  </si>
  <si>
    <t>Пинцет анатомический для общего назначения</t>
  </si>
  <si>
    <t>150мм</t>
  </si>
  <si>
    <t>Роторасширитель с кремальерой</t>
  </si>
  <si>
    <t>190мм для лор операций</t>
  </si>
  <si>
    <t>Электроды для мониторов</t>
  </si>
  <si>
    <t>электроды липучки для мониторов одноразовые, в упаковке 50 штук</t>
  </si>
  <si>
    <t>Озокерит медицинский</t>
  </si>
  <si>
    <t>Воскообразная масса от темно-коричневого до черного цвета - вещество нефтяного происхождения</t>
  </si>
  <si>
    <t>Зажим "Бильрот" кровоостанавливающий вертикально изогнутый</t>
  </si>
  <si>
    <t>Зажим "Бильрот" кровоостанавливающий вертикально изогнутый, длина 270 мм</t>
  </si>
  <si>
    <t xml:space="preserve">Жидкость электродная контактная с высокой электропроводностью </t>
  </si>
  <si>
    <t>Является универсальным экономичным электролитом, позволяющим оперативно проводить диагностические исследования 200 гр</t>
  </si>
  <si>
    <t>ЕДПО  1-02-2 емкость для дезинфекции мед изделии  6 л</t>
  </si>
  <si>
    <t xml:space="preserve">Емкость-контейнер состоит из корпуса в виде емкости прямоугольной формы, перфорированного поддона, пластины для погружения в раствор лёгких изделий, крышки и карманов (2 шт.). В верхней части корпуса имеются бортики для плотного прилегания крышки и удобства переноски емкости и выемки для устойчивой установки поддона при стекании раствора.
На внешней стороне бортиков корпуса имеются две зоны для размещения прозрачных пластиковых карманов под бумажный носитель служебной информации обьём 6 л .
</t>
  </si>
  <si>
    <t>Очки защитные  для лаборанта</t>
  </si>
  <si>
    <t>Стакан фарфоровый лабораторный</t>
  </si>
  <si>
    <t>стакан фарфоровый лабораторный размер 135*85.изготовлен из фарфора.предназначен для лаборатории 600 мл</t>
  </si>
  <si>
    <t>ATR120u reservior (резервуар) C.A.T.S, ATS suction Line отсасывающая система,ATI Аутотрансфузионный комплект    C.A.T.S</t>
  </si>
  <si>
    <t>комплект</t>
  </si>
  <si>
    <t>Пятипозиционные держатели для дозаторов</t>
  </si>
  <si>
    <t xml:space="preserve">Пятипозиционные держатели для дозаторов "Линпипет" стойки или штативы для механических и пипеточных дозаторов </t>
  </si>
  <si>
    <t>Лопаточка глазная стекляная 80*3 мм</t>
  </si>
  <si>
    <t>Экспресс-тест для качественного определения скрытой крови в кале  в упаковке 25 тестов</t>
  </si>
  <si>
    <t>для диагностики кала на скрытую кровь</t>
  </si>
  <si>
    <t>Набор реагентов для клинического анализа кала</t>
  </si>
  <si>
    <t>НАБОР РЕАГЕНТОВ ДЛЯ КЛИНИЧЕСКОГО АНАЛИЗА КАЛА "ДИАХИМ" 1000 проб для обнаружения скрытой крови, 50 проб для качественного определения стеркобилина,
200 проб для качественного определения билирубина, 2000 проб для проведения микроскопического анализа кала</t>
  </si>
  <si>
    <t xml:space="preserve">Соль таблетированная универсальная </t>
  </si>
  <si>
    <t>соль таблетированная универсальная для приготовления реактивов (25 кг-расход на 3 года)</t>
  </si>
  <si>
    <t>Пробирки с винтовой горловинной крышкой объемом 5 мл (градуированные, с коническим дном и без юбки 500шт./уп.)</t>
  </si>
  <si>
    <t>SCT-5ML Пробирки с винтовой горловинной крышкой объемом 5 мл (градуированные, с коническим дном и без юбки,  500шт./уп.)</t>
  </si>
  <si>
    <t xml:space="preserve">Тампон-зонд из Хлопка с Деревянным апликатором 100 штук </t>
  </si>
  <si>
    <t xml:space="preserve"> стерильный хлопковый тампон на палочке, размером 150х12мм,в индивидуальной упаковке. В упаковке 100 шт.</t>
  </si>
  <si>
    <t>Комплекс аминокислот для парентерального питания</t>
  </si>
  <si>
    <t>фл.</t>
  </si>
  <si>
    <t>Комплекс аминокислот для парентерального питания для новорожденных и детей более старшего возраста,  10%  по 100 мл</t>
  </si>
  <si>
    <t>Электронный счетчик лекоцитарный формулы  С-5</t>
  </si>
  <si>
    <t>арт-21002801 габаритные размеры: 140*180*35мм без блока питания. Питание от сети переменного тока- 220В/50Гц через блок питания</t>
  </si>
  <si>
    <t>Электронный секундомер для лаборатории</t>
  </si>
  <si>
    <t>Таймер лабораторный электронный 3-х канальный</t>
  </si>
  <si>
    <t xml:space="preserve">Паста иодафорум </t>
  </si>
  <si>
    <t xml:space="preserve">Антисептическая, рассасывающаяся, рентгеноконтрастная паста предназначеная для лечения и временного пломбирования инфицированных корневых каналов зубов, глубокого кариеса 4 ст., глубоких пародонтальных карманов.  </t>
  </si>
  <si>
    <t>Пинцет анатомическии</t>
  </si>
  <si>
    <t>Пинцет изготовлен из высоколегированной нержавеющей стали. Длина 250 мм, ширина рабочей части 2 мм</t>
  </si>
  <si>
    <t>Глазные ножницы</t>
  </si>
  <si>
    <t xml:space="preserve">нержавеющая сталь.
• Общая длина-113 мм Длина рабочей части-28 мм,Ширина концов в сомкнутом состоянии-1 мм,Толщина концов в сомкнутом состоянии-0,6 мм.
</t>
  </si>
  <si>
    <t>Стекло предметное матовое</t>
  </si>
  <si>
    <t>Стекло для замешивания без лунки  стоматологических цементов 4мм 95*70</t>
  </si>
  <si>
    <t>Пикфлоуметр Omron PFM-20 </t>
  </si>
  <si>
    <t xml:space="preserve">предназначен для захвата и удержания языка  детский 150 мм Я-5 П
</t>
  </si>
  <si>
    <t xml:space="preserve">Халат медицинский </t>
  </si>
  <si>
    <t>одноразовый стерильный 25 г/м кв</t>
  </si>
  <si>
    <t>Взрослый тонометр с взрослым манжетом для АД</t>
  </si>
  <si>
    <t>взрослый тонометр с взрослым манжетом для АД</t>
  </si>
  <si>
    <t xml:space="preserve">Ножницы с одним зубчатым лезвием для разрезания гипсовых повязок </t>
  </si>
  <si>
    <t>Размер 300 мм</t>
  </si>
  <si>
    <t xml:space="preserve"> Ножницы для разрезания повязок, с пуговкой, горизонтально- изогнутые </t>
  </si>
  <si>
    <t>Размер 300 мм, Угол изгиба рабочей части - 23 град</t>
  </si>
  <si>
    <t xml:space="preserve"> Набор для внутреннего дренирования мочевых путей. (Стент)PIGTAIL вдвойне выгнутый </t>
  </si>
  <si>
    <t xml:space="preserve"> Набор для внутреннего дренирования мочевых путей. (Стент)PIGTAIL вдвойне выгнутый, PIGTAIL F8</t>
  </si>
  <si>
    <t xml:space="preserve"> Набор для внутреннего дренирования мочевых путей. (Стент)PIGTAIL вдвойне выгнутый, PIGTAIL F7</t>
  </si>
  <si>
    <t xml:space="preserve"> Набор для внутреннего дренирования мочевых путей. (Стент)PIGTAIL вдвойне выгнутый, PIGTAIL F6</t>
  </si>
  <si>
    <t xml:space="preserve"> Набор для внутреннего дренирования мочевых путей. (Стент)PIGTAIL вдвойне выгнутый, PIGTAIL F5</t>
  </si>
  <si>
    <t xml:space="preserve"> Набор для внутреннего дренирования мочевых путей. (Стент)PIGTAIL вдвойне выгнутый, PIGTAIL F4</t>
  </si>
  <si>
    <t xml:space="preserve"> Абсорбирующая губчатая повязка</t>
  </si>
  <si>
    <t>Абсорбирующая  губчатая повязка  15*15</t>
  </si>
  <si>
    <t>Абсорбирующая губчатая повязка</t>
  </si>
  <si>
    <t>Абсорбирующая  губчатая повязка  20*20</t>
  </si>
  <si>
    <t>Катетер для катетеризации центральных вен Трио Пед 520</t>
  </si>
  <si>
    <t>Катетер для катетеризации центральных вен Дуо Пед 420</t>
  </si>
  <si>
    <t>Катетер для катетеризации центральных вен Дуо Пед 513</t>
  </si>
  <si>
    <t>для катетеризации верхней полой вены по методу Сельдингера с возможностью введения внутрипредсердного ЭКГ. Двухканальный катетер, пункционная игла Cельдингера, изгибоустойчивый нитиноловый J-проводник, дилататор, мини скальпель, шприц 5 мл с наконечником луер лок, мягкий самоклеющийся фиксатор, коннекторы безыгольного доступа Сэйфcайт, соединительный ЭКГ-кабель, передвижной фиксирующий зажим. Длина 13см</t>
  </si>
  <si>
    <t>для катетеризации верхней полой вены по методу Сельдингера с возможностью введения внутрипредсердного ЭКГ. Двухканальный катетер, пункционная игла Cельдингера, изгибоустойчивый нитиноловый J-проводник, дилататор, мини скальпель, шприц 5 мл с наконечником луер лок, мягкий самоклеющийся фиксатор, коннекторы безыгольного доступа Сэйфcайт, соединительный ЭКГ-кабель, передвижной фиксирующий зажим. Длина 20см</t>
  </si>
  <si>
    <t>для катетеризации верхней полой вены по методу Сельдингера с возможностью введения внутрипредсердного ЭКГ. Трехканальный катетер, пункционная игла Cельдингера, изгибоустойчивый нитиноловый J-проводник, дилататор, мини скальпель, шприц 5 мл с наконечником луер лок, мягкий самоклеющийся фиксатор, коннекторы безыгольного доступа Сэйфcайт, соединительный ЭКГ-кабель, передвижной фиксирующий зажим. Длина 20см</t>
  </si>
  <si>
    <t>Катетер для катетеризации центральных вен Моно Пед 110</t>
  </si>
  <si>
    <t xml:space="preserve">Контроль  СРБ -591 Liguichek immunology control на Анализатор автоматический клинической химии и иммунологии Dimension Xpand Plus </t>
  </si>
  <si>
    <t>контроль контрольный материал Liquichek "Иммунология", уровень 1, (6*1,0мл) предназначен для контроля определения аналитов иммунохимическими методами</t>
  </si>
  <si>
    <t xml:space="preserve">Контроль  СРБ -592 Liguichek immunology control на Анализатор автоматический клинической химии и иммунологии Dimension Xpand Plus </t>
  </si>
  <si>
    <t>контроль контрольный материал Liquichek "Иммунология", уровень 2,(6*1,0мл) предназначен для контроля определения аналитов иммунохимическими методами</t>
  </si>
  <si>
    <t xml:space="preserve">Контроль  СРБ -593 Liguichek immunology control на Анализатор автоматический клинической химии и иммунологии Dimension Xpand Plus </t>
  </si>
  <si>
    <t>контроль контрольный материал Liquichek "Иммунология", уровень 3, (6*1,0мл) предназначен для контроля определения аналитов иммунохимическими методами</t>
  </si>
  <si>
    <t>Liguid Assayed Multigual Levels I Мультикуал аттестованный (Dimеnsion Храnd plus)</t>
  </si>
  <si>
    <t>Мультикуал аттестованный- уровень 1  (12*3,0мл) №694 контрольный материал с широким спектром содержащихся аналитов.</t>
  </si>
  <si>
    <t>Liguid Assayed Multigual Levels II Мультикуал аттестованный (Dimеnsion Храnd plus)</t>
  </si>
  <si>
    <t>Мультикуал аттестованный- уровень 2 №695 (12*3,0 мл) контрольный материал с широким спектром содержащихся аналитов.</t>
  </si>
  <si>
    <t>набор</t>
  </si>
  <si>
    <t>a-Amylase общая 5*20,0мл к биохимическому анализатору А-25 BioSystems</t>
  </si>
  <si>
    <t>20*5,0 мл реагент для измерения общей амилазы</t>
  </si>
  <si>
    <t>Липочек контроль "ИММУНОХИМИЯ ПЛЮС" LYPHOCHEK IMMUNOASSAY PLUS   (12*5,0) (Immulite 1000  Siemens )</t>
  </si>
  <si>
    <t xml:space="preserve">№370  Liphochek Immunoassay, три уровня       12x5 мл ( 4 флакона для каждого из 3-х уровней) </t>
  </si>
  <si>
    <t xml:space="preserve">Ерш  пробирочный </t>
  </si>
  <si>
    <t>Масло иммерсионное в световой микроскопии используется для увеличения разрешения микроскопа.  Во флаконе 100г.</t>
  </si>
  <si>
    <t>Пломбирование каналов</t>
  </si>
  <si>
    <t>для пломбирование корнев.каналов15*15 Пульпотек</t>
  </si>
  <si>
    <t>Вяжущее средство стоматологическое д/обработки корневых каналов при капиллярном кровотечении, фл-13 мл Гемостаб</t>
  </si>
  <si>
    <t xml:space="preserve">Капилляры к СОЭ метру ПС/СОЭ-01 </t>
  </si>
  <si>
    <t>ПС/СОЭ-01 в упаковке 100 штук</t>
  </si>
  <si>
    <t>Набор реагентов  для  качественного и количественного  определения антител к Hbs-антигену  вируса гепатита В в сыворотке (плазме) крови</t>
  </si>
  <si>
    <t>0556 ВектогепВ HBS-Ag Тест система ИФА для выявления  HBS-Ag(комплект 3)   Тест-система ИФА для выявления антигена вируса гепатита В.   BioRad</t>
  </si>
  <si>
    <t>Набор реагентов для выявления иммуноглобулинов классов G и M к вирусу гепатита С.(комплект-2) -96опред. Для ИФА п/автомат системы</t>
  </si>
  <si>
    <t xml:space="preserve">0772 Бест анти ВГС. (комплект2 ) Набор реагентов для ИФА выявления иммуноглобулинов классов G и M к вирусу гепатита С в сывороткеи  плазме крови человека </t>
  </si>
  <si>
    <t>Иммуноферментное выявление суммарных антител к антигену хеликобактера CagA Helicobacter pylori, 12*8 тестов 96опред.  Для  BioRad</t>
  </si>
  <si>
    <t>D-3752 Helicobacter pylori-CagA-антитела Ифа Бест. Иммуноферментное выявление суммарных антител к антигену CagA Helicobacter pylori, 12*8 тестов</t>
  </si>
  <si>
    <t>Набор реагентов для иммуноферментного выявления иммуноглобулинов класса G к антигенам описторхисов в сыворотке (плазме) крови.  96 опред.  Для  BioRad</t>
  </si>
  <si>
    <t xml:space="preserve">Набор реагентов «Описторх- IgG- ИФА-БЕСТ» для иммуноферментного выявления иммуноглобулинов класса G к антигенам описторхисов в сыворотке (плазме) крови           </t>
  </si>
  <si>
    <t xml:space="preserve"> D-3552 Лямблии -ИФА-бест   Набор реагентов для иммуноферментного выявления иммуноглобулинов класса  IgG, А, М, к антигенам лямблий</t>
  </si>
  <si>
    <t xml:space="preserve"> Набор реагентов  для иммуноферментного выявления  иммуноглобулинов  класса G к цитомегаловирусу</t>
  </si>
  <si>
    <t>1554  Векто ЦМВ- igG.  Набор реагентов  для и/ф выявления  иммуноглобулинов  класса G к цитомегаловирусу (12х8)) в сыворотке (плазме) крови -96 опред.Для  BioRad</t>
  </si>
  <si>
    <t>Набор реагентов для иммуноферментного выявления иммуноглобулинов класса М к цитомегаловирусу</t>
  </si>
  <si>
    <t>1552 Набор реагентов для и/ф выявления иммуноглобулинов класса М к цитомегаловирусу  Векто ЦМВ-IgM 12х8 анализов -96опред. Для  BioRad</t>
  </si>
  <si>
    <t>Набор реагентов для иммуноферментного выявления иммуноглобулинов класса G к  вирусу простого герпеса</t>
  </si>
  <si>
    <t>2152  Векто ВПГ -1,2-IgG  -Набор реагентов  для и/ф выявления иммуноглобулинов класса G к вирусу простого  герпеса (12х8)</t>
  </si>
  <si>
    <t>Набор реагентов для иммуноферментного выявления иммуноглобулинов класса М к вирусу простого герпеса</t>
  </si>
  <si>
    <t>Тест система  для  иммуноферментного выявления видоспецифических иммуноглобулинов к антигенам  класса G Ghlamydia trachomatis</t>
  </si>
  <si>
    <t xml:space="preserve">Тест система  для  иммуноферментного выявления иммуноглобулинов класса G к антигенам  Mycoplasma hominis с использованием рекомбинантных белков </t>
  </si>
  <si>
    <t xml:space="preserve">Тест система  для  иммуноферментного выявления иммуноглобулинов класса G к Ureaplasma urealyticum </t>
  </si>
  <si>
    <t>2254 Ureaplasma urealyticum-IgG-ИФА –БЕСТ Набор реагентов  для и/ф выявления видоспецифических иммуноглобулинов класса G к уреаплазме   (12х8)</t>
  </si>
  <si>
    <t xml:space="preserve">Пакеты прозрачные плоские Тайвек      </t>
  </si>
  <si>
    <t xml:space="preserve"> размер 7,5*20</t>
  </si>
  <si>
    <t>размер  25*48</t>
  </si>
  <si>
    <t xml:space="preserve">Пакеты прозрачные плоские Тайвек           </t>
  </si>
  <si>
    <t xml:space="preserve"> размер 20*40</t>
  </si>
  <si>
    <t xml:space="preserve">Рулоны прозрачные плоские Тайвек </t>
  </si>
  <si>
    <t>размер 7,5/100</t>
  </si>
  <si>
    <t>размер 10/100</t>
  </si>
  <si>
    <t>размер 15/100</t>
  </si>
  <si>
    <t>Рулоны прозрачные плоские Тайвек</t>
  </si>
  <si>
    <t>размер 20/100</t>
  </si>
  <si>
    <t>размер 25/100</t>
  </si>
  <si>
    <t>размер 30/100</t>
  </si>
  <si>
    <t>размер 38/100</t>
  </si>
  <si>
    <t>размер 50/100</t>
  </si>
  <si>
    <t>Двойное оберточное полотно полипропиленовоеы SMMS 47г</t>
  </si>
  <si>
    <t>/нетканое,голубое зеленое 57г 100*100</t>
  </si>
  <si>
    <t>Двойное оберточное полотно полипропиленовоеыSMMS 47г</t>
  </si>
  <si>
    <t>/нетканое,голубое зеленое 57г 140*140</t>
  </si>
  <si>
    <t>Двойное оберточное полотно полипропиленовоеыSMMS 55г</t>
  </si>
  <si>
    <t>/нетканое,сине- зеленое 67г 100*100</t>
  </si>
  <si>
    <t>/нетканое,сине- зеленое 67г 140*140</t>
  </si>
  <si>
    <t xml:space="preserve">Нетканое полипропиленовое полотно SSMMS 43г </t>
  </si>
  <si>
    <t>размер 100*100</t>
  </si>
  <si>
    <t xml:space="preserve">Нетканое полипропиленовое полотноSSMMS 60г </t>
  </si>
  <si>
    <t xml:space="preserve">размер 140*140 </t>
  </si>
  <si>
    <t>Индикаторная лента для проведения плазменной стерилизации(VH2O2),</t>
  </si>
  <si>
    <t xml:space="preserve">Индикаторная "точка(Код CD47) на клейкой основе" O15мм для проведения плазменной стерилизации(VH2O2) </t>
  </si>
  <si>
    <t>Автономный  биологический индикатор для плазменного(VH2O2) процесса стерилизации.</t>
  </si>
  <si>
    <t>10/5 или 10/6 спор Geobacillus stearothermophilus(АТСС 7953) в1 пробирке.Результат через 24часов</t>
  </si>
  <si>
    <t>Стерилизующее средство,для использования в плазменном стерилизаторе Plazmax P160</t>
  </si>
  <si>
    <t>(жидкий концентрат 50% пероксида водорода без цвета и запаха, обьем бутыля 150мл)</t>
  </si>
  <si>
    <t>Индикаторные полоски(Код CD40) для проведения плазменной стерилизации(VH2O2),</t>
  </si>
  <si>
    <r>
      <t xml:space="preserve"> </t>
    </r>
    <r>
      <rPr>
        <sz val="9"/>
        <rFont val="Times New Roman"/>
        <family val="1"/>
        <charset val="204"/>
      </rPr>
      <t>Набор реагентов для иммуноферментного выявления иммуноглобулинов класса  IgG, А, М, к антигенам лямблий   в сыворотке(плазме) крови</t>
    </r>
  </si>
  <si>
    <t xml:space="preserve">синие наконечники на 1000мкл в упаковке 500 штук </t>
  </si>
  <si>
    <r>
      <t>1964 Набор реагентов  для иммуноферментного выявления видоспецифических иммуноглобулинов класса</t>
    </r>
    <r>
      <rPr>
        <b/>
        <sz val="9"/>
        <rFont val="Times New Roman"/>
        <family val="1"/>
        <charset val="204"/>
      </rPr>
      <t xml:space="preserve"> G</t>
    </r>
    <r>
      <rPr>
        <sz val="9"/>
        <rFont val="Times New Roman"/>
        <family val="1"/>
        <charset val="204"/>
      </rPr>
      <t xml:space="preserve"> к Ghlamydia   (12х8)  Хлами Бест C. Trachomatis IgG </t>
    </r>
  </si>
  <si>
    <r>
      <t xml:space="preserve">4352 Mycoplasma hominis –IgG –ИФА –БЕСТ   Набор реагентов для микоплазмы иммуноглоб класса </t>
    </r>
    <r>
      <rPr>
        <b/>
        <sz val="9"/>
        <rFont val="Times New Roman"/>
        <family val="1"/>
        <charset val="204"/>
      </rPr>
      <t>G</t>
    </r>
    <r>
      <rPr>
        <sz val="9"/>
        <rFont val="Times New Roman"/>
        <family val="1"/>
        <charset val="204"/>
      </rPr>
      <t xml:space="preserve"> 12*8-96опр</t>
    </r>
    <r>
      <rPr>
        <b/>
        <sz val="9"/>
        <rFont val="Times New Roman"/>
        <family val="1"/>
        <charset val="204"/>
      </rPr>
      <t xml:space="preserve"> </t>
    </r>
    <r>
      <rPr>
        <sz val="9"/>
        <rFont val="Times New Roman"/>
        <family val="1"/>
        <charset val="204"/>
      </rPr>
      <t>Для  BioRad</t>
    </r>
  </si>
  <si>
    <t>Языкодержатель  для детей</t>
  </si>
  <si>
    <t>Материал для пломбирования каналов</t>
  </si>
  <si>
    <t>для пломбирования корневых каналов (15 гр+15 мл) Пульпотек</t>
  </si>
  <si>
    <t>Корневая игла № 1</t>
  </si>
  <si>
    <t xml:space="preserve">Стаканчик для Небулайзера полипропиленовый </t>
  </si>
  <si>
    <t>Трубка воздушная из ПВХ  для Небулайзера С 28, 29, 30</t>
  </si>
  <si>
    <t>Трубка воздушная из ПВХ 200см для Небулайзера С 28, 29, 31</t>
  </si>
  <si>
    <t xml:space="preserve">Маска детская для Небулайзера </t>
  </si>
  <si>
    <t>Маска детская для Небулайзера из ПВХ</t>
  </si>
  <si>
    <t xml:space="preserve">для проведения ЭЭГ размером 42-48 Нейрософт </t>
  </si>
  <si>
    <t xml:space="preserve">для проведения ЭЭГ размером 48-54 Нейрософт </t>
  </si>
  <si>
    <t>Лоток прямоугольный  пластмассовый, лабораторная посуда</t>
  </si>
  <si>
    <t xml:space="preserve">ударопрочный полистирол.белый. Размер 200*150*80 мм. лабораторный лоток прямоугольный  </t>
  </si>
  <si>
    <t xml:space="preserve">Расходник для интраоперационный реинфузии аппарат   C.A.T.S </t>
  </si>
  <si>
    <t>Изменение цвета с пурпурного на зеленый ISO 11140-1 Тип 1 (19мм*50м)</t>
  </si>
  <si>
    <t>Изменение цвета с пурпурного на зеленый ISO 11140-1 Тип 4 (105*18мм)</t>
  </si>
  <si>
    <t>Изменение цвета с пурпурного на зеленый ISO 11140-1 Тип 1</t>
  </si>
  <si>
    <t>для катетеризации верхней полой вены по методу Селдингера с возможностью ЭКГ-контроля положения катетера. Модифицированный одноканальный катетер; Пункционная игла Cельдингера;
Нитиноловый J-проводник; Удлинительная инфузионная линия со скользящим зажимом и коннекторами Луер лок; Мини скальпель; Шприц 3 мл с наконечником Луер лок; Мягкий самоклеющийся фиксатор;
Соединительный ЭКГ-кабель; 3-ходовой кран Дискофикс. Длина 10см</t>
  </si>
  <si>
    <t>защитные очки для лаборанта прозрачные Monoart Light</t>
  </si>
  <si>
    <t>предназначен для оценки дыхания и определения пиковой скорости выдоха с отображением результатов на удобной для чтения разноцветной шкале. EU-шкала. Трехзонная система контроля. Малый вес - 73 г</t>
  </si>
  <si>
    <t>Набор реагентов  для иммуноферментного выявления иммуноглобулинов класса M к вирусу простого  герпеса (12х8)</t>
  </si>
  <si>
    <t>ТОО "Asmedical"</t>
  </si>
  <si>
    <t>ИП Тен Л.А.</t>
  </si>
  <si>
    <t>ТОО "Росфарма"</t>
  </si>
  <si>
    <t>ТОО "Эль-Фарм"</t>
  </si>
  <si>
    <t>ТОО "Альянс"</t>
  </si>
  <si>
    <t>ТОО "Мерусар и К"</t>
  </si>
  <si>
    <t>ТОО "СМС Медикал Казахстан</t>
  </si>
  <si>
    <t>ТОО "Эко-фарм"</t>
  </si>
  <si>
    <t>ТОО "ЛабТехМед СКО"</t>
  </si>
  <si>
    <t>ТОО "Бионмедсервис"</t>
  </si>
  <si>
    <t>ТОО "ДиАКиТ"</t>
  </si>
  <si>
    <t>ТОО "GroMax"</t>
  </si>
  <si>
    <t>ТОО Vita Pharma</t>
  </si>
  <si>
    <t>ТОО "Сфера-ПВЛ "</t>
  </si>
  <si>
    <t>ТОО Dives</t>
  </si>
  <si>
    <t>ТОО "Стомед"</t>
  </si>
  <si>
    <t>ТОО "MetaMed"</t>
  </si>
  <si>
    <t>ТОО "ОСТ-ФАРМ"</t>
  </si>
  <si>
    <t>ТОО "FAVORITE MEDICAL"</t>
  </si>
  <si>
    <t>ТОО "FAM.ALLIANCE"</t>
  </si>
  <si>
    <t>ТОО "Uni Land"</t>
  </si>
  <si>
    <t>ИП Медкор</t>
  </si>
  <si>
    <t>ТОО "Абзал Алем"</t>
  </si>
  <si>
    <t>Филиал Medical Marketing Group, L.L.C.</t>
  </si>
  <si>
    <t>ТОО "МФК "Биола"</t>
  </si>
  <si>
    <t>ТОО Квадрат N</t>
  </si>
  <si>
    <t>ГКП на ПХВ "Городская детская больница №2" акимата города Астаны, г. Астана, пр. Кошкарбаева 64</t>
  </si>
  <si>
    <t>Решила:</t>
  </si>
  <si>
    <t>Заместитель главного врача по ФЭВ:  _____________________________________________________</t>
  </si>
  <si>
    <t>Мамаева Р.Т.</t>
  </si>
  <si>
    <t xml:space="preserve">Руководитель отдела сестринского ухода:   _________________________________________________ </t>
  </si>
  <si>
    <t>Нуржигитова Ж.К.</t>
  </si>
  <si>
    <t>Горчикова Л.И.</t>
  </si>
  <si>
    <t>Жантурин Н.Б.</t>
  </si>
  <si>
    <t>Салыкова Г.К.</t>
  </si>
  <si>
    <t xml:space="preserve">   </t>
  </si>
  <si>
    <t>Калимкулов А.М.</t>
  </si>
  <si>
    <t>"ПК ВИТАНОВА"</t>
  </si>
  <si>
    <t>Лот: 96, 200, 201, 202, 211-220  признать победителем ТОО "Uni Land", г.Алматы, ул.Айтеке би 151, оф.76 сумма договора составляет 2 265 306 (два миллиона двести шестьдесят пять тысяч триста шесть) тенге.</t>
  </si>
  <si>
    <t>На основании подпункта 112  Главы 10 Правил Лоты: 12, 25, 29, 30, 34, 36-38, 50-54, 56, 58, 60-66, 68, 69, 72, 85-87, 89, 94, 95, 100, 104-107, 110, 111, 115, 116, 118, 119, 131, 132, 137-141, 146, 147, 150, 154-157, 159-161, 165, 166, 168, 169, 172, 173, 175, 177-187, 221 признать несостоявшимися ввиду отсутствия ценовых предложений.</t>
  </si>
  <si>
    <t>На основании пункта 112  Главы 10 "Правил организации и проведения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утвержденной Постановлением Правительства Республики Казахстан от 30 октября 2009 года № 1729 принято решение осуществить закупки и признать победителями по лотам:</t>
  </si>
  <si>
    <t>Лот: 6, 7, 23, 24, 26, 27, 120   закупить в ТОО "САПА Мед Астана" г. Астана, ул.Жубанова, 23/1 сумма договора составляет 1 565 500 (один миллион пятьсот шестьдесят пять тысяч пятьсот) тенге.</t>
  </si>
  <si>
    <t>Лот: 2, 3, 8, 9, 10, 108, 109  закупить в ТОО "МФК "Биола" г.Алматы, ул.Монгольская, д.44 сумма договора составляет 1 401 120 (один миллион четыреста одна тысяча сто двадцать) тенге.</t>
  </si>
  <si>
    <t>Лот: 75  закупить в ТОО "СМС Медикал Казахстан" г. Алматы, мкр.Аксай-3А, ул.Яссауи 62А  сумма договора составляет 22 200 (двадцать две тысячи двести) тенге.</t>
  </si>
  <si>
    <t>Лот: 142, 143, 144, 148, 149  закупить в ТОО  "Эль-Фарм" г.Алматы, ул.Ташкентская, 496-10, сумма договора составляет 352 600 (триста пятьдесят две тысячи шестьсот) тенге.</t>
  </si>
  <si>
    <t>Лот: 22, 153  закупить в ТОО  "Asmedical" г.Алматы, пр.Назарбаева 42А, сумма договора составляет 96 500 (девяносто шесть тысяч пятьсот) тенге.</t>
  </si>
  <si>
    <t>Лот: 21, 99, 101, 208, 209, 210  закупить в ТОО  "КАЗАХСТАН-МЕД ДЕЗ" г. Астана, пр.Кабанбай батыра 46Б, НП2, сумма договора составляет 2 536 082  (два миллиона пятьсот тридцать шесть тысяч восемьдесят два) тенге.</t>
  </si>
  <si>
    <t>Лот: 102  закупить в ТОО "Квадрат N" г.Алматы, ул.Заречная 2Г, сумма договора составляет 103 950 (сто три тысячи девятьсот пятьдесят) тенге.</t>
  </si>
  <si>
    <t>Лот:  4, 11 закупить в ТОО  "Vita Pharma" г.Астана, ул.Ташенова, д.4, оф.36, сумма договора составляет 1 358 000 (один миллион триста пятьдесят восемь тысяч) тенге.</t>
  </si>
  <si>
    <t>Лот: 79, 90, 91, 112, 113, 114, 133, 134, 145, 151, 152, 163, 176  закупить в ИП Тен Л.А., г.Костанай, 9-12-131, сумма договора составляет 1 520 138 (один миллион пятьсот двадцать тысяч сто тридцать восемь) тенге.</t>
  </si>
  <si>
    <t>Лот: 103  закупить в ТОО "Сфера-ПВЛ" г.Павлодар, ул.Пахомова, стр.104/13 сумма договора составляет 140 760 (сто сорок тысяч семьсот шестьдесят) тенге.</t>
  </si>
  <si>
    <t>Лот: 33  закупить в ТОО  "MetaMed" г. Астана, ул.Алматинская, 13, оф.313, сумма договора составляет 29 700 (двадцать девять тысяч семьсот) тенге.</t>
  </si>
  <si>
    <t>Лот: 43, 97, 203, 204, 205, 206, 207  закупить в ТОО  "ОСТ-ФАРМ" г.Усть-Каменогорск, ул.Астана 16А, сумма договора составляет 657 406 (шестьсот пятьдесят семь тысяч четыреста шесть) тенге.</t>
  </si>
  <si>
    <t>Лот: 14, 15, 88 закупить в ТОО  "Гелика" г.Петропавловск, ул.Маяковского 95, сумма договора составляет 158 300 (сто пятьдесят восемь тысяч триста) тенге.</t>
  </si>
  <si>
    <t>Лот: 17, 40, 47, 76, 81, 82, 92, 98  закупить в ТОО  "Кристалл АСТ" г.Астана, пер.Шынтас, 2/1 сумма договора составляет 1 015 285,8 (один миллион пятнадцать тысяч двести восемьдесят пять) тенге 80 тиын.</t>
  </si>
  <si>
    <t>Лот:  5, 31, 117, 121, 122, 123 закупить в ТОО  "FAVORITE MEDICAL", г.Астана, пр.Тәуелсіздік 12/1, ВП2  сумма договора составляет 3 712 195 (три миллиона семьсот двенадцать тысяч сто девяносто пять) тенге.</t>
  </si>
  <si>
    <t>Лот: 188-199  закупить в  ПК "Витанова" г.Караганда, ул.Ленина, 71,  сумма договора составляет 540 300 (пятьсот сорок тысяч триста) тенге.</t>
  </si>
  <si>
    <t>Лот: 18, 28, 48, 49, 59, 73, 74, 84, 167  закупить в ТОО "Формат НС" г. Астана, пр.Сарыарка 31/2, ВП-24, сумма договора составляет 777 660 (семьсот семьдесят семь тысяч шестьсот шестьдесят) тенге.</t>
  </si>
  <si>
    <t>Лот: 35, 174  закупить в  ТОО "Стомед" г.Костанай, ул.Уральская, 18, сумма договора составляет 87 000 (восемьдесят семь тысяч) тенге.</t>
  </si>
  <si>
    <t>Лот: 124-129  закупить в  ТОО "Dives", г.Алматы, ул.Гоголя 89А, сумма договора составляет 1 296 000 (один миллион двести девяносто шесть тысяч) тенге.</t>
  </si>
  <si>
    <t>Лот: 55  закупить в  ТОО "Мерусар и К" г.Павлодар, ул.Чайковского, 5, сумма договора составляет 350 000 (триста пятьдесят тысяч) тенге.</t>
  </si>
  <si>
    <t>Лот: 1  закупить в ТОО  "Абзал Алем" сумма договора составляет 749 880 (семьсот сорок девять тысяч восемьсот восемьдесят) тенге.</t>
  </si>
  <si>
    <t>Лот: 19, 32, 67, 135, 136, 158, 170, 171  закупить в ТОО  "FAM.ALLIANCE" г. Алматы, мкр.Коккайнар, пер.Жангельдина,14, сумма договора составляет 860 790 (восемьсот шестьдесят тысяч семьсот девяносто) тенге.</t>
  </si>
  <si>
    <r>
      <t>Лот: 13, 16, 20, 39, 41, 42, 44, 45, 46, 57, 70, 71, 77, 78, 80, 83, 93,</t>
    </r>
    <r>
      <rPr>
        <sz val="11"/>
        <rFont val="Times New Roman"/>
        <family val="1"/>
        <charset val="204"/>
      </rPr>
      <t xml:space="preserve"> 130, </t>
    </r>
    <r>
      <rPr>
        <sz val="11"/>
        <color theme="1"/>
        <rFont val="Times New Roman"/>
        <family val="1"/>
        <charset val="204"/>
      </rPr>
      <t>162, 164  закупить в ТОО  "БионМедСервис" г.Караганда, сумма договора составляет 811 538 (восемьсот одиннадцать тысяч пятьсот тридцать восемь) тенге.</t>
    </r>
  </si>
  <si>
    <t>На основании п.81 12) представления потенциальным поставщиком технической спецификации, не соответствующей требованиям тендерной документации и настоящих Правил по лотам № 120, 121, 122 отклонить заявку Филиал Medical Marketing Group, L.L.C. (не соответствуют длина и состав наборов)</t>
  </si>
  <si>
    <t>На основании п.81 12) представления потенциальным поставщиком технической спецификации, не соответствующей требованиям тендерной документации и настоящих Правил по лоту № 130 отклонить заявку ТОО "ДиАКиТ" (не совместим с анализатором А-25 BioSystems)</t>
  </si>
  <si>
    <t>Заместитель главного врача по ЛПР:  _____________________________________________________</t>
  </si>
  <si>
    <t>Заведующая аптекой:   ____________________________________________________________________</t>
  </si>
  <si>
    <t>Начальник отдела государственных закупок:   _____________________________________________</t>
  </si>
  <si>
    <t>Секретарь конкурса:  ____________________________________________________________________</t>
  </si>
  <si>
    <t>Досмаилов Б.С.____________________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</si>
</sst>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р_._-;\-* #,##0.00_р_._-;_-* &quot;-&quot;??_р_._-;_-@_-"/>
  </numFmts>
  <fonts count="27" x14ac:knownFonts="1">
    <font>
      <sz val="11"/>
      <color indexed="8"/>
      <name val="Calibri"/>
      <family val="2"/>
      <scheme val="minor"/>
    </font>
    <font>
      <sz val="10"/>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0"/>
      <name val="MS Sans Serif"/>
      <family val="2"/>
      <charset val="204"/>
    </font>
    <font>
      <b/>
      <sz val="14"/>
      <color theme="1"/>
      <name val="Times New Roman"/>
      <family val="1"/>
      <charset val="204"/>
    </font>
    <font>
      <sz val="11"/>
      <color theme="1"/>
      <name val="Calibri"/>
      <family val="2"/>
      <scheme val="minor"/>
    </font>
    <font>
      <sz val="8"/>
      <color indexed="8"/>
      <name val="Calibri"/>
      <family val="2"/>
      <scheme val="minor"/>
    </font>
    <font>
      <sz val="10"/>
      <color theme="1"/>
      <name val="Times New Roman"/>
      <family val="1"/>
      <charset val="204"/>
    </font>
    <font>
      <sz val="10"/>
      <name val="Times New Roman"/>
      <family val="1"/>
      <charset val="204"/>
    </font>
    <font>
      <sz val="10"/>
      <name val="Arial Cyr"/>
      <family val="2"/>
      <charset val="204"/>
    </font>
    <font>
      <b/>
      <sz val="10"/>
      <color theme="1"/>
      <name val="Times New Roman"/>
      <family val="1"/>
      <charset val="204"/>
    </font>
    <font>
      <b/>
      <sz val="13"/>
      <name val="Times New Roman"/>
      <family val="1"/>
      <charset val="204"/>
    </font>
    <font>
      <sz val="12"/>
      <name val="Times New Roman"/>
      <family val="1"/>
      <charset val="204"/>
    </font>
    <font>
      <sz val="8"/>
      <name val="Times New Roman"/>
      <family val="1"/>
      <charset val="204"/>
    </font>
    <font>
      <sz val="10"/>
      <color indexed="8"/>
      <name val="Calibri"/>
      <family val="2"/>
      <scheme val="minor"/>
    </font>
    <font>
      <sz val="7"/>
      <color indexed="8"/>
      <name val="Calibri"/>
      <family val="2"/>
      <scheme val="minor"/>
    </font>
    <font>
      <sz val="12"/>
      <name val="Times New Roman Cyr"/>
      <charset val="204"/>
    </font>
    <font>
      <sz val="9"/>
      <name val="Times New Roman"/>
      <family val="1"/>
      <charset val="204"/>
    </font>
    <font>
      <b/>
      <sz val="9"/>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b/>
      <sz val="11"/>
      <color theme="1"/>
      <name val="Calibri"/>
      <family val="2"/>
      <charset val="204"/>
      <scheme val="minor"/>
    </font>
    <font>
      <b/>
      <sz val="11"/>
      <name val="Times New Roman"/>
      <family val="1"/>
      <charset val="204"/>
    </font>
    <font>
      <b/>
      <sz val="14"/>
      <name val="Times New Roman"/>
      <family val="1"/>
      <charset val="204"/>
    </font>
  </fonts>
  <fills count="3">
    <fill>
      <patternFill patternType="none"/>
    </fill>
    <fill>
      <patternFill patternType="gray125"/>
    </fill>
    <fill>
      <patternFill patternType="solid">
        <fgColor rgb="FFFF00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auto="1"/>
      </bottom>
      <diagonal/>
    </border>
  </borders>
  <cellStyleXfs count="18">
    <xf numFmtId="0" fontId="0" fillId="0" borderId="0"/>
    <xf numFmtId="0" fontId="3" fillId="0" borderId="0"/>
    <xf numFmtId="0" fontId="4" fillId="0" borderId="0"/>
    <xf numFmtId="0" fontId="5" fillId="0" borderId="0"/>
    <xf numFmtId="0" fontId="2" fillId="0" borderId="0"/>
    <xf numFmtId="0" fontId="4" fillId="0" borderId="0"/>
    <xf numFmtId="43" fontId="7" fillId="0" borderId="0" applyFont="0" applyFill="0" applyBorder="0" applyAlignment="0" applyProtection="0"/>
    <xf numFmtId="0" fontId="3" fillId="0" borderId="0"/>
    <xf numFmtId="0" fontId="4" fillId="0" borderId="0">
      <alignment horizontal="center"/>
    </xf>
    <xf numFmtId="0" fontId="7" fillId="0" borderId="0"/>
    <xf numFmtId="0" fontId="4" fillId="0" borderId="0"/>
    <xf numFmtId="0" fontId="4" fillId="0" borderId="0"/>
    <xf numFmtId="0" fontId="4" fillId="0" borderId="0">
      <alignment horizontal="center"/>
    </xf>
    <xf numFmtId="0" fontId="4" fillId="0" borderId="0"/>
    <xf numFmtId="0" fontId="11" fillId="0" borderId="0">
      <alignment horizontal="center"/>
    </xf>
    <xf numFmtId="0" fontId="18" fillId="0" borderId="0"/>
    <xf numFmtId="164" fontId="7" fillId="0" borderId="0" applyFont="0" applyFill="0" applyBorder="0" applyAlignment="0" applyProtection="0"/>
    <xf numFmtId="0" fontId="4" fillId="0" borderId="0">
      <alignment horizontal="center"/>
    </xf>
  </cellStyleXfs>
  <cellXfs count="171">
    <xf numFmtId="0" fontId="0" fillId="0" borderId="0" xfId="0"/>
    <xf numFmtId="0" fontId="0" fillId="0" borderId="0" xfId="0" applyFill="1" applyAlignment="1">
      <alignment horizontal="center" vertical="center"/>
    </xf>
    <xf numFmtId="0" fontId="0" fillId="0" borderId="0" xfId="0" applyFill="1"/>
    <xf numFmtId="3" fontId="0" fillId="0" borderId="0" xfId="0" applyNumberFormat="1" applyFill="1"/>
    <xf numFmtId="0" fontId="8" fillId="0" borderId="0" xfId="0" applyFont="1" applyFill="1"/>
    <xf numFmtId="0" fontId="0" fillId="0" borderId="0" xfId="0" applyFont="1" applyFill="1"/>
    <xf numFmtId="0" fontId="2" fillId="0" borderId="0" xfId="0" applyFont="1" applyFill="1"/>
    <xf numFmtId="4" fontId="0" fillId="0" borderId="0" xfId="0" applyNumberFormat="1" applyFill="1"/>
    <xf numFmtId="0" fontId="10" fillId="0" borderId="0" xfId="0" applyFont="1" applyFill="1" applyAlignment="1" applyProtection="1">
      <alignment horizontal="center" vertical="center"/>
    </xf>
    <xf numFmtId="0" fontId="9" fillId="0" borderId="0" xfId="0" applyFont="1" applyFill="1" applyAlignment="1" applyProtection="1">
      <alignment vertical="center"/>
    </xf>
    <xf numFmtId="0" fontId="10" fillId="0" borderId="0" xfId="0" applyFont="1" applyFill="1"/>
    <xf numFmtId="0" fontId="10" fillId="0" borderId="0" xfId="0" applyFont="1" applyFill="1" applyAlignment="1">
      <alignment horizontal="left" wrapText="1"/>
    </xf>
    <xf numFmtId="0" fontId="10" fillId="0" borderId="0" xfId="0" applyFont="1" applyFill="1" applyAlignment="1"/>
    <xf numFmtId="0" fontId="10" fillId="0" borderId="0" xfId="0" applyFont="1" applyFill="1" applyAlignment="1">
      <alignment horizontal="center" vertical="center"/>
    </xf>
    <xf numFmtId="0" fontId="13" fillId="0" borderId="0" xfId="0" applyFont="1" applyFill="1" applyBorder="1" applyAlignment="1">
      <alignment horizontal="right" vertical="center"/>
    </xf>
    <xf numFmtId="0" fontId="10" fillId="0" borderId="0" xfId="0" applyFont="1" applyFill="1" applyAlignment="1">
      <alignment horizontal="center"/>
    </xf>
    <xf numFmtId="0" fontId="14" fillId="0" borderId="0" xfId="0" applyFont="1" applyFill="1" applyAlignment="1">
      <alignment wrapText="1"/>
    </xf>
    <xf numFmtId="0" fontId="14" fillId="0" borderId="0" xfId="0" applyFont="1" applyFill="1" applyAlignment="1"/>
    <xf numFmtId="0" fontId="12" fillId="0" borderId="0" xfId="0" applyFont="1" applyFill="1" applyAlignment="1">
      <alignment vertical="center" wrapText="1"/>
    </xf>
    <xf numFmtId="0" fontId="0" fillId="0" borderId="0" xfId="0" applyFont="1" applyFill="1" applyAlignment="1">
      <alignment wrapText="1"/>
    </xf>
    <xf numFmtId="0" fontId="8" fillId="0" borderId="0" xfId="0" applyFont="1" applyFill="1" applyAlignment="1">
      <alignment wrapText="1"/>
    </xf>
    <xf numFmtId="0" fontId="16" fillId="0" borderId="0" xfId="0" applyFont="1" applyFill="1"/>
    <xf numFmtId="4" fontId="17" fillId="0" borderId="0" xfId="0" applyNumberFormat="1" applyFont="1" applyFill="1"/>
    <xf numFmtId="0" fontId="19" fillId="0" borderId="0" xfId="0" applyFont="1" applyFill="1"/>
    <xf numFmtId="0" fontId="19" fillId="0" borderId="0" xfId="0" applyFont="1" applyFill="1" applyAlignment="1">
      <alignment horizontal="center"/>
    </xf>
    <xf numFmtId="0" fontId="20" fillId="0" borderId="0" xfId="0" applyFont="1" applyFill="1" applyAlignment="1">
      <alignment horizontal="center" vertical="center"/>
    </xf>
    <xf numFmtId="1" fontId="19" fillId="0" borderId="1" xfId="5" applyNumberFormat="1" applyFont="1" applyFill="1" applyBorder="1" applyAlignment="1">
      <alignment horizontal="center" wrapText="1"/>
    </xf>
    <xf numFmtId="0" fontId="19" fillId="0" borderId="1" xfId="0" applyFont="1" applyFill="1" applyBorder="1" applyAlignment="1">
      <alignment horizontal="left" vertical="top" wrapText="1"/>
    </xf>
    <xf numFmtId="16" fontId="19" fillId="0" borderId="4" xfId="12" applyNumberFormat="1"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protection locked="0"/>
    </xf>
    <xf numFmtId="0" fontId="19" fillId="0" borderId="1" xfId="0" applyFont="1" applyFill="1" applyBorder="1" applyAlignment="1" applyProtection="1">
      <alignment horizontal="left" vertical="top" wrapText="1"/>
      <protection locked="0"/>
    </xf>
    <xf numFmtId="0" fontId="19" fillId="0" borderId="1" xfId="2" applyFont="1" applyFill="1" applyBorder="1" applyAlignment="1" applyProtection="1">
      <alignment horizontal="left" vertical="top" wrapText="1"/>
    </xf>
    <xf numFmtId="0" fontId="19" fillId="0" borderId="1" xfId="0" applyFont="1" applyFill="1" applyBorder="1" applyAlignment="1" applyProtection="1">
      <alignment horizontal="center"/>
    </xf>
    <xf numFmtId="0" fontId="19" fillId="0" borderId="1" xfId="0" applyFont="1" applyFill="1" applyBorder="1" applyAlignment="1">
      <alignment horizontal="center" wrapText="1"/>
    </xf>
    <xf numFmtId="0" fontId="19" fillId="0" borderId="1" xfId="2" applyFont="1" applyFill="1" applyBorder="1" applyAlignment="1" applyProtection="1">
      <alignment horizontal="center" wrapText="1"/>
    </xf>
    <xf numFmtId="0" fontId="19" fillId="0" borderId="1" xfId="8" applyFont="1" applyFill="1" applyBorder="1" applyAlignment="1" applyProtection="1">
      <alignment horizontal="left" vertical="top" wrapText="1"/>
      <protection locked="0"/>
    </xf>
    <xf numFmtId="0" fontId="19" fillId="0" borderId="2" xfId="8"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4" xfId="12" applyFont="1" applyFill="1" applyBorder="1" applyAlignment="1">
      <alignment horizontal="left" vertical="top" wrapText="1"/>
    </xf>
    <xf numFmtId="0" fontId="19" fillId="0" borderId="4" xfId="8" applyFont="1" applyFill="1" applyBorder="1" applyAlignment="1">
      <alignment horizontal="left" vertical="top" wrapText="1"/>
    </xf>
    <xf numFmtId="0" fontId="19" fillId="0" borderId="4" xfId="0" applyFont="1" applyFill="1" applyBorder="1" applyAlignment="1">
      <alignment horizontal="left" vertical="top" wrapText="1"/>
    </xf>
    <xf numFmtId="16" fontId="19" fillId="0" borderId="4" xfId="12" applyNumberFormat="1" applyFont="1" applyFill="1" applyBorder="1" applyAlignment="1">
      <alignment horizontal="left" vertical="top" wrapText="1"/>
    </xf>
    <xf numFmtId="0" fontId="19" fillId="0" borderId="1" xfId="0" applyFont="1" applyFill="1" applyBorder="1" applyAlignment="1">
      <alignment wrapText="1"/>
    </xf>
    <xf numFmtId="0" fontId="19" fillId="0" borderId="1" xfId="0" applyFont="1" applyFill="1" applyBorder="1" applyAlignment="1">
      <alignment horizontal="center"/>
    </xf>
    <xf numFmtId="0" fontId="19" fillId="0" borderId="1" xfId="0" applyFont="1" applyFill="1" applyBorder="1" applyAlignment="1"/>
    <xf numFmtId="4" fontId="19" fillId="0" borderId="1" xfId="0" applyNumberFormat="1" applyFont="1" applyFill="1" applyBorder="1" applyAlignment="1" applyProtection="1"/>
    <xf numFmtId="4" fontId="19" fillId="0" borderId="0" xfId="0" applyNumberFormat="1" applyFont="1" applyFill="1" applyBorder="1" applyAlignment="1" applyProtection="1"/>
    <xf numFmtId="0" fontId="19" fillId="0" borderId="0" xfId="0" applyFont="1" applyFill="1" applyAlignment="1">
      <alignment wrapText="1"/>
    </xf>
    <xf numFmtId="4" fontId="19" fillId="0" borderId="0" xfId="0" applyNumberFormat="1" applyFont="1" applyFill="1" applyAlignment="1"/>
    <xf numFmtId="4" fontId="19" fillId="0" borderId="1" xfId="0" applyNumberFormat="1" applyFont="1" applyFill="1" applyBorder="1" applyAlignment="1"/>
    <xf numFmtId="0" fontId="19" fillId="0" borderId="1" xfId="12" applyFont="1" applyFill="1" applyBorder="1" applyAlignment="1" applyProtection="1">
      <alignment horizontal="left" vertical="top" wrapText="1"/>
      <protection locked="0"/>
    </xf>
    <xf numFmtId="0" fontId="19" fillId="0" borderId="1" xfId="0" applyFont="1" applyFill="1" applyBorder="1" applyAlignment="1" applyProtection="1">
      <alignment horizontal="center" wrapText="1"/>
    </xf>
    <xf numFmtId="4" fontId="19" fillId="0" borderId="1" xfId="0" applyNumberFormat="1" applyFont="1" applyFill="1" applyBorder="1" applyAlignment="1" applyProtection="1">
      <alignment wrapText="1"/>
    </xf>
    <xf numFmtId="0" fontId="19" fillId="0" borderId="1" xfId="0" applyFont="1" applyFill="1" applyBorder="1" applyAlignment="1" applyProtection="1">
      <alignment horizontal="left" vertical="top" wrapText="1"/>
    </xf>
    <xf numFmtId="0" fontId="19" fillId="0" borderId="2"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2" xfId="0" applyFont="1" applyFill="1" applyBorder="1" applyAlignment="1" applyProtection="1">
      <alignment horizontal="center" wrapText="1"/>
    </xf>
    <xf numFmtId="0" fontId="19" fillId="0" borderId="1" xfId="4" applyFont="1" applyFill="1" applyBorder="1" applyAlignment="1" applyProtection="1">
      <alignment horizontal="left" vertical="top" wrapText="1"/>
    </xf>
    <xf numFmtId="0" fontId="19" fillId="0" borderId="1" xfId="15" applyFont="1" applyFill="1" applyBorder="1" applyAlignment="1" applyProtection="1">
      <alignment horizontal="left" vertical="top" wrapText="1"/>
    </xf>
    <xf numFmtId="0" fontId="19" fillId="0" borderId="0" xfId="15" applyFont="1" applyFill="1" applyBorder="1" applyAlignment="1" applyProtection="1">
      <alignment horizontal="left" vertical="top" wrapText="1"/>
    </xf>
    <xf numFmtId="0" fontId="19" fillId="0" borderId="1" xfId="11" applyNumberFormat="1" applyFont="1" applyFill="1" applyBorder="1" applyAlignment="1" applyProtection="1">
      <alignment horizontal="left" vertical="top" wrapText="1"/>
    </xf>
    <xf numFmtId="0" fontId="19" fillId="0" borderId="1" xfId="7" applyFont="1" applyFill="1" applyBorder="1" applyAlignment="1" applyProtection="1">
      <alignment horizontal="left" vertical="top" wrapText="1"/>
    </xf>
    <xf numFmtId="0" fontId="20" fillId="0" borderId="1" xfId="0" applyFont="1" applyFill="1" applyBorder="1" applyAlignment="1" applyProtection="1">
      <alignment horizontal="center" wrapText="1"/>
    </xf>
    <xf numFmtId="0" fontId="19" fillId="0" borderId="1" xfId="12" applyFont="1" applyFill="1" applyBorder="1" applyAlignment="1" applyProtection="1">
      <alignment horizontal="left" vertical="top" wrapText="1"/>
    </xf>
    <xf numFmtId="0" fontId="19" fillId="0" borderId="4" xfId="4" applyFont="1" applyFill="1" applyBorder="1" applyAlignment="1" applyProtection="1">
      <alignment horizontal="left" vertical="top" wrapText="1"/>
    </xf>
    <xf numFmtId="0" fontId="19" fillId="0" borderId="1" xfId="4" applyNumberFormat="1" applyFont="1" applyFill="1" applyBorder="1" applyAlignment="1" applyProtection="1">
      <alignment horizontal="left" vertical="top" wrapText="1"/>
    </xf>
    <xf numFmtId="0" fontId="19" fillId="0" borderId="1" xfId="9" applyFont="1" applyFill="1" applyBorder="1" applyAlignment="1" applyProtection="1">
      <alignment horizontal="left" vertical="top" wrapText="1"/>
    </xf>
    <xf numFmtId="0" fontId="19" fillId="0" borderId="1" xfId="12" applyFont="1" applyFill="1" applyBorder="1" applyAlignment="1" applyProtection="1">
      <alignment horizontal="center" wrapText="1"/>
    </xf>
    <xf numFmtId="3" fontId="19" fillId="0" borderId="1" xfId="16" applyNumberFormat="1" applyFont="1" applyFill="1" applyBorder="1" applyAlignment="1" applyProtection="1">
      <alignment horizontal="center"/>
    </xf>
    <xf numFmtId="0" fontId="19" fillId="0" borderId="1" xfId="0" applyFont="1" applyFill="1" applyBorder="1" applyAlignment="1" applyProtection="1">
      <alignment horizontal="center"/>
      <protection locked="0"/>
    </xf>
    <xf numFmtId="0" fontId="19" fillId="0" borderId="1" xfId="0" applyFont="1" applyFill="1" applyBorder="1" applyAlignment="1" applyProtection="1">
      <alignment horizontal="center" wrapText="1"/>
      <protection locked="0"/>
    </xf>
    <xf numFmtId="0" fontId="19" fillId="0" borderId="1" xfId="2" applyFont="1" applyFill="1" applyBorder="1" applyAlignment="1" applyProtection="1">
      <alignment horizontal="left" vertical="top" wrapText="1"/>
      <protection locked="0"/>
    </xf>
    <xf numFmtId="4" fontId="19" fillId="0" borderId="1" xfId="0" applyNumberFormat="1" applyFont="1" applyFill="1" applyBorder="1" applyAlignment="1" applyProtection="1">
      <protection locked="0"/>
    </xf>
    <xf numFmtId="0" fontId="19" fillId="0" borderId="1" xfId="4" applyFont="1" applyFill="1" applyBorder="1" applyAlignment="1" applyProtection="1">
      <alignment horizontal="left" vertical="top" wrapText="1"/>
      <protection locked="0"/>
    </xf>
    <xf numFmtId="3" fontId="19" fillId="0" borderId="1" xfId="0" applyNumberFormat="1" applyFont="1" applyFill="1" applyBorder="1" applyAlignment="1" applyProtection="1">
      <alignment horizontal="left" vertical="top" wrapText="1"/>
    </xf>
    <xf numFmtId="0" fontId="19" fillId="0" borderId="1" xfId="4" applyFont="1" applyFill="1" applyBorder="1" applyAlignment="1">
      <alignment horizontal="left" vertical="top" wrapText="1"/>
    </xf>
    <xf numFmtId="0" fontId="19" fillId="0" borderId="1" xfId="7"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1" xfId="0" applyNumberFormat="1" applyFont="1" applyFill="1" applyBorder="1" applyAlignment="1">
      <alignment horizontal="left" vertical="top" wrapText="1"/>
    </xf>
    <xf numFmtId="0" fontId="19" fillId="0" borderId="2" xfId="0" applyFont="1" applyFill="1" applyBorder="1" applyAlignment="1" applyProtection="1">
      <alignment horizontal="center"/>
      <protection locked="0"/>
    </xf>
    <xf numFmtId="0" fontId="19" fillId="0" borderId="1" xfId="0" applyFont="1" applyFill="1" applyBorder="1" applyAlignment="1" applyProtection="1">
      <alignment horizontal="center" vertical="center"/>
    </xf>
    <xf numFmtId="0" fontId="19" fillId="0" borderId="4" xfId="0" applyFont="1" applyFill="1" applyBorder="1" applyAlignment="1" applyProtection="1">
      <alignment horizontal="left" vertical="top"/>
    </xf>
    <xf numFmtId="0" fontId="19" fillId="0" borderId="4" xfId="0" applyFont="1" applyFill="1" applyBorder="1" applyAlignment="1" applyProtection="1">
      <alignment horizontal="left" vertical="top" wrapText="1"/>
    </xf>
    <xf numFmtId="49" fontId="19" fillId="0" borderId="1" xfId="17" applyNumberFormat="1" applyFont="1" applyFill="1" applyBorder="1" applyAlignment="1">
      <alignment horizontal="left" vertical="top" wrapText="1"/>
    </xf>
    <xf numFmtId="0" fontId="20" fillId="0" borderId="1" xfId="0" applyFont="1" applyFill="1" applyBorder="1" applyAlignment="1">
      <alignment horizontal="left" vertical="top" wrapText="1"/>
    </xf>
    <xf numFmtId="16" fontId="19" fillId="0" borderId="1" xfId="0" applyNumberFormat="1" applyFont="1" applyFill="1" applyBorder="1" applyAlignment="1" applyProtection="1">
      <alignment horizontal="left" vertical="top" wrapText="1"/>
      <protection locked="0"/>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3" fontId="19" fillId="0" borderId="1" xfId="0" applyNumberFormat="1" applyFont="1" applyFill="1" applyBorder="1" applyAlignment="1" applyProtection="1">
      <alignment horizontal="center"/>
      <protection locked="0"/>
    </xf>
    <xf numFmtId="3" fontId="19" fillId="0" borderId="2" xfId="0" applyNumberFormat="1" applyFont="1" applyFill="1" applyBorder="1" applyAlignment="1" applyProtection="1">
      <alignment horizontal="center"/>
      <protection locked="0"/>
    </xf>
    <xf numFmtId="4" fontId="19" fillId="0" borderId="1" xfId="0" applyNumberFormat="1" applyFont="1" applyFill="1" applyBorder="1" applyAlignment="1" applyProtection="1">
      <alignment horizontal="center"/>
      <protection locked="0"/>
    </xf>
    <xf numFmtId="3" fontId="19" fillId="0" borderId="5" xfId="0" applyNumberFormat="1" applyFont="1" applyFill="1" applyBorder="1" applyAlignment="1" applyProtection="1">
      <alignment horizontal="center"/>
      <protection locked="0"/>
    </xf>
    <xf numFmtId="4" fontId="19" fillId="0" borderId="2" xfId="0" applyNumberFormat="1" applyFont="1" applyFill="1" applyBorder="1" applyAlignment="1" applyProtection="1"/>
    <xf numFmtId="4" fontId="19" fillId="0" borderId="1" xfId="16" applyNumberFormat="1" applyFont="1" applyFill="1" applyBorder="1" applyAlignment="1" applyProtection="1"/>
    <xf numFmtId="4" fontId="19" fillId="0" borderId="5" xfId="0" applyNumberFormat="1" applyFont="1" applyFill="1" applyBorder="1" applyAlignment="1" applyProtection="1">
      <protection locked="0"/>
    </xf>
    <xf numFmtId="4" fontId="19" fillId="0" borderId="2" xfId="0" applyNumberFormat="1" applyFont="1" applyFill="1" applyBorder="1" applyAlignment="1" applyProtection="1">
      <protection locked="0"/>
    </xf>
    <xf numFmtId="4" fontId="19" fillId="0" borderId="1" xfId="0" applyNumberFormat="1" applyFont="1" applyFill="1" applyBorder="1" applyAlignment="1">
      <alignment wrapText="1"/>
    </xf>
    <xf numFmtId="4" fontId="19" fillId="0" borderId="1" xfId="6" applyNumberFormat="1" applyFont="1" applyFill="1" applyBorder="1" applyAlignment="1"/>
    <xf numFmtId="4" fontId="19" fillId="0" borderId="1" xfId="12" applyNumberFormat="1" applyFont="1" applyFill="1" applyBorder="1" applyAlignment="1">
      <alignment wrapText="1"/>
    </xf>
    <xf numFmtId="4" fontId="19" fillId="0" borderId="1" xfId="8" applyNumberFormat="1" applyFont="1" applyFill="1" applyBorder="1" applyAlignment="1">
      <alignment wrapText="1"/>
    </xf>
    <xf numFmtId="4" fontId="19" fillId="0" borderId="5" xfId="0" applyNumberFormat="1" applyFont="1" applyFill="1" applyBorder="1" applyAlignment="1"/>
    <xf numFmtId="3" fontId="19" fillId="0" borderId="1" xfId="0" applyNumberFormat="1" applyFont="1" applyFill="1" applyBorder="1" applyAlignment="1">
      <alignment horizontal="center" wrapText="1"/>
    </xf>
    <xf numFmtId="4" fontId="19" fillId="0" borderId="1" xfId="0" applyNumberFormat="1" applyFont="1" applyFill="1" applyBorder="1" applyAlignment="1">
      <alignment horizontal="center" wrapText="1"/>
    </xf>
    <xf numFmtId="1" fontId="20" fillId="0" borderId="1" xfId="5" applyNumberFormat="1" applyFont="1" applyFill="1" applyBorder="1" applyAlignment="1">
      <alignment horizontal="center" vertical="center" wrapText="1"/>
    </xf>
    <xf numFmtId="2" fontId="20" fillId="0" borderId="1" xfId="5"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3" xfId="0" applyFont="1" applyFill="1" applyBorder="1" applyAlignment="1">
      <alignment vertical="center" wrapText="1"/>
    </xf>
    <xf numFmtId="3" fontId="15" fillId="0" borderId="1" xfId="0" applyNumberFormat="1" applyFont="1" applyFill="1" applyBorder="1" applyAlignment="1">
      <alignment vertical="center" wrapText="1"/>
    </xf>
    <xf numFmtId="1" fontId="19" fillId="2" borderId="1" xfId="5" applyNumberFormat="1" applyFont="1" applyFill="1" applyBorder="1" applyAlignment="1">
      <alignment horizontal="center" wrapText="1"/>
    </xf>
    <xf numFmtId="0" fontId="19" fillId="2" borderId="1" xfId="0" applyFont="1" applyFill="1" applyBorder="1" applyAlignment="1" applyProtection="1">
      <alignment horizontal="left" vertical="top" wrapText="1"/>
    </xf>
    <xf numFmtId="0" fontId="19" fillId="2" borderId="1" xfId="4" applyFont="1" applyFill="1" applyBorder="1" applyAlignment="1" applyProtection="1">
      <alignment horizontal="left" vertical="top" wrapText="1"/>
    </xf>
    <xf numFmtId="0" fontId="19" fillId="2" borderId="1" xfId="0" applyFont="1" applyFill="1" applyBorder="1" applyAlignment="1">
      <alignment horizontal="left" vertical="top" wrapText="1"/>
    </xf>
    <xf numFmtId="0" fontId="19" fillId="2" borderId="1" xfId="2" applyFont="1" applyFill="1" applyBorder="1" applyAlignment="1" applyProtection="1">
      <alignment horizontal="left" vertical="top" wrapText="1"/>
    </xf>
    <xf numFmtId="0" fontId="19" fillId="2" borderId="1" xfId="0" applyNumberFormat="1" applyFont="1" applyFill="1" applyBorder="1" applyAlignment="1" applyProtection="1">
      <alignment horizontal="left" vertical="top" wrapText="1"/>
    </xf>
    <xf numFmtId="0" fontId="19" fillId="2" borderId="1" xfId="12" applyFont="1" applyFill="1" applyBorder="1" applyAlignment="1" applyProtection="1">
      <alignment horizontal="left" vertical="top" wrapText="1"/>
    </xf>
    <xf numFmtId="0" fontId="19" fillId="2" borderId="6" xfId="0" applyFont="1" applyFill="1" applyBorder="1" applyAlignment="1" applyProtection="1">
      <alignment horizontal="left" vertical="top" wrapText="1"/>
    </xf>
    <xf numFmtId="0" fontId="19" fillId="2" borderId="1" xfId="8" applyFont="1" applyFill="1" applyBorder="1" applyAlignment="1" applyProtection="1">
      <alignment horizontal="left" vertical="top" wrapText="1"/>
    </xf>
    <xf numFmtId="0" fontId="19" fillId="2" borderId="1" xfId="0" applyFont="1" applyFill="1" applyBorder="1" applyAlignment="1" applyProtection="1">
      <alignment horizontal="left" vertical="top" wrapText="1"/>
      <protection locked="0"/>
    </xf>
    <xf numFmtId="16" fontId="19" fillId="2" borderId="4" xfId="12" applyNumberFormat="1" applyFont="1" applyFill="1" applyBorder="1" applyAlignment="1" applyProtection="1">
      <alignment horizontal="left" vertical="top" wrapText="1"/>
      <protection locked="0"/>
    </xf>
    <xf numFmtId="0" fontId="19" fillId="2" borderId="4" xfId="0" applyFont="1" applyFill="1" applyBorder="1" applyAlignment="1">
      <alignment horizontal="left" vertical="top" wrapText="1"/>
    </xf>
    <xf numFmtId="0" fontId="19" fillId="2" borderId="1" xfId="12" applyFont="1" applyFill="1" applyBorder="1" applyAlignment="1" applyProtection="1">
      <alignment horizontal="left" vertical="top" wrapText="1"/>
      <protection locked="0"/>
    </xf>
    <xf numFmtId="0" fontId="19" fillId="2" borderId="1" xfId="4" applyFont="1" applyFill="1" applyBorder="1" applyAlignment="1" applyProtection="1">
      <alignment horizontal="left" vertical="top" wrapText="1"/>
      <protection locked="0"/>
    </xf>
    <xf numFmtId="4" fontId="19" fillId="2" borderId="1" xfId="14" applyNumberFormat="1" applyFont="1" applyFill="1" applyBorder="1" applyAlignment="1" applyProtection="1">
      <alignment horizontal="left" vertical="top" wrapText="1"/>
      <protection locked="0"/>
    </xf>
    <xf numFmtId="0" fontId="19" fillId="2" borderId="2" xfId="2" applyFont="1" applyFill="1" applyBorder="1" applyAlignment="1" applyProtection="1">
      <alignment horizontal="left" vertical="top" wrapText="1"/>
    </xf>
    <xf numFmtId="0" fontId="19" fillId="2" borderId="0" xfId="0" applyFont="1" applyFill="1" applyAlignment="1">
      <alignment horizontal="left" vertical="top" wrapText="1"/>
    </xf>
    <xf numFmtId="0" fontId="19" fillId="2" borderId="1" xfId="2" applyFont="1" applyFill="1" applyBorder="1" applyAlignment="1" applyProtection="1">
      <alignment horizontal="left" vertical="top" wrapText="1"/>
      <protection locked="0"/>
    </xf>
    <xf numFmtId="0" fontId="19" fillId="2" borderId="4" xfId="0" applyFont="1" applyFill="1" applyBorder="1" applyAlignment="1">
      <alignment horizontal="left" vertical="top"/>
    </xf>
    <xf numFmtId="0" fontId="19" fillId="2" borderId="1" xfId="0" applyFont="1" applyFill="1" applyBorder="1" applyAlignment="1">
      <alignment horizontal="left" vertical="top"/>
    </xf>
    <xf numFmtId="0" fontId="19" fillId="2" borderId="1" xfId="4" applyFont="1" applyFill="1" applyBorder="1" applyAlignment="1">
      <alignment horizontal="left" vertical="top" wrapText="1"/>
    </xf>
    <xf numFmtId="0" fontId="19" fillId="2" borderId="4" xfId="12" applyFont="1" applyFill="1" applyBorder="1" applyAlignment="1">
      <alignment horizontal="left" vertical="top" wrapText="1"/>
    </xf>
    <xf numFmtId="0" fontId="19" fillId="2" borderId="1" xfId="15" applyFont="1" applyFill="1" applyBorder="1" applyAlignment="1" applyProtection="1">
      <alignment horizontal="left" vertical="top" wrapText="1"/>
    </xf>
    <xf numFmtId="0" fontId="21" fillId="0" borderId="0" xfId="0" applyFont="1" applyFill="1" applyAlignment="1"/>
    <xf numFmtId="0" fontId="21" fillId="0" borderId="0" xfId="0" applyFont="1" applyFill="1"/>
    <xf numFmtId="0" fontId="10" fillId="0" borderId="0" xfId="0" applyFont="1" applyFill="1" applyAlignment="1">
      <alignment vertical="center" wrapText="1"/>
    </xf>
    <xf numFmtId="0" fontId="1" fillId="0" borderId="0" xfId="0" applyFont="1" applyFill="1"/>
    <xf numFmtId="0" fontId="22" fillId="0" borderId="0" xfId="0" applyFont="1" applyFill="1" applyBorder="1" applyAlignment="1">
      <alignment vertical="top" wrapText="1"/>
    </xf>
    <xf numFmtId="0" fontId="22" fillId="0" borderId="0" xfId="0" applyFont="1" applyFill="1" applyBorder="1" applyAlignment="1">
      <alignment wrapText="1"/>
    </xf>
    <xf numFmtId="4" fontId="9" fillId="0" borderId="0" xfId="0" applyNumberFormat="1" applyFont="1" applyFill="1" applyAlignment="1" applyProtection="1">
      <alignment vertical="center"/>
    </xf>
    <xf numFmtId="0" fontId="12" fillId="0" borderId="0" xfId="0" applyFont="1" applyFill="1" applyAlignment="1">
      <alignment wrapText="1"/>
    </xf>
    <xf numFmtId="0" fontId="9" fillId="0" borderId="0" xfId="0" applyFont="1" applyFill="1" applyAlignment="1" applyProtection="1"/>
    <xf numFmtId="0" fontId="9" fillId="0" borderId="0" xfId="0" applyFont="1" applyFill="1" applyAlignment="1">
      <alignment horizontal="left"/>
    </xf>
    <xf numFmtId="0" fontId="13" fillId="0" borderId="0" xfId="0" applyFont="1" applyFill="1" applyAlignment="1">
      <alignment horizontal="right" vertical="center"/>
    </xf>
    <xf numFmtId="0" fontId="22" fillId="0" borderId="0" xfId="0" applyFont="1" applyFill="1" applyBorder="1" applyAlignment="1">
      <alignment horizontal="left" wrapText="1"/>
    </xf>
    <xf numFmtId="0" fontId="12" fillId="0" borderId="0" xfId="0" applyFont="1" applyFill="1" applyBorder="1" applyAlignment="1" applyProtection="1">
      <alignment horizontal="left" vertical="center"/>
    </xf>
    <xf numFmtId="0" fontId="23" fillId="0" borderId="0" xfId="0" applyFont="1" applyFill="1" applyBorder="1" applyAlignment="1" applyProtection="1"/>
    <xf numFmtId="0" fontId="24" fillId="0" borderId="0" xfId="0" applyFont="1" applyFill="1" applyAlignment="1"/>
    <xf numFmtId="4" fontId="24" fillId="0" borderId="0" xfId="0" applyNumberFormat="1" applyFont="1" applyFill="1" applyAlignment="1"/>
    <xf numFmtId="0" fontId="23" fillId="0" borderId="0" xfId="0" applyFont="1" applyFill="1" applyBorder="1" applyAlignment="1">
      <alignment horizontal="left"/>
    </xf>
    <xf numFmtId="0" fontId="24" fillId="0" borderId="0" xfId="0" applyFont="1" applyFill="1" applyAlignment="1">
      <alignment horizontal="left"/>
    </xf>
    <xf numFmtId="3" fontId="19" fillId="0" borderId="3" xfId="0" applyNumberFormat="1" applyFont="1" applyFill="1" applyBorder="1" applyAlignment="1">
      <alignment vertical="center" wrapText="1"/>
    </xf>
    <xf numFmtId="4" fontId="20" fillId="0" borderId="1" xfId="0" applyNumberFormat="1" applyFont="1" applyFill="1" applyBorder="1" applyAlignment="1">
      <alignment vertical="center" wrapText="1"/>
    </xf>
    <xf numFmtId="0" fontId="22" fillId="0" borderId="0" xfId="0" applyFont="1" applyFill="1" applyAlignment="1">
      <alignment wrapText="1"/>
    </xf>
    <xf numFmtId="0" fontId="25" fillId="0" borderId="0" xfId="0" applyFont="1" applyFill="1" applyAlignment="1"/>
    <xf numFmtId="0" fontId="26" fillId="0" borderId="0" xfId="0" applyFont="1" applyFill="1" applyAlignment="1">
      <alignment horizontal="right" vertical="center"/>
    </xf>
    <xf numFmtId="0" fontId="23" fillId="0" borderId="0" xfId="0" applyFont="1" applyFill="1" applyBorder="1" applyAlignment="1">
      <alignment horizontal="left" wrapText="1"/>
    </xf>
    <xf numFmtId="0" fontId="22" fillId="0" borderId="0" xfId="0" applyFont="1" applyFill="1" applyBorder="1" applyAlignment="1">
      <alignment horizontal="left" wrapText="1"/>
    </xf>
    <xf numFmtId="0" fontId="13" fillId="0" borderId="0" xfId="0" applyFont="1" applyFill="1" applyAlignment="1">
      <alignment horizontal="right" vertical="center"/>
    </xf>
    <xf numFmtId="0" fontId="10" fillId="0" borderId="0" xfId="0" applyFont="1" applyFill="1" applyAlignment="1">
      <alignment horizontal="right" wrapText="1"/>
    </xf>
    <xf numFmtId="0" fontId="22" fillId="0" borderId="0" xfId="0" applyFont="1" applyFill="1" applyAlignment="1">
      <alignment horizontal="left" wrapText="1"/>
    </xf>
    <xf numFmtId="0" fontId="12" fillId="0" borderId="0" xfId="0" applyFont="1" applyFill="1" applyAlignment="1">
      <alignment horizontal="left" vertical="center" wrapText="1"/>
    </xf>
    <xf numFmtId="0" fontId="12" fillId="0" borderId="0" xfId="0" applyFont="1" applyFill="1" applyAlignment="1">
      <alignment horizontal="left"/>
    </xf>
    <xf numFmtId="0" fontId="12" fillId="0" borderId="0" xfId="0" applyFont="1" applyFill="1" applyBorder="1" applyAlignment="1" applyProtection="1">
      <alignment horizontal="left" vertical="center"/>
    </xf>
    <xf numFmtId="0" fontId="26" fillId="0" borderId="0" xfId="0" applyFont="1" applyFill="1" applyAlignment="1">
      <alignment horizontal="right" vertical="center"/>
    </xf>
    <xf numFmtId="0" fontId="14" fillId="0" borderId="0" xfId="0" applyFont="1" applyFill="1" applyAlignment="1">
      <alignment horizontal="center" wrapText="1"/>
    </xf>
    <xf numFmtId="0" fontId="14" fillId="0" borderId="0" xfId="0" applyFont="1" applyFill="1" applyAlignment="1">
      <alignment horizontal="center"/>
    </xf>
    <xf numFmtId="0" fontId="6" fillId="0" borderId="7" xfId="0" applyFont="1" applyFill="1" applyBorder="1" applyAlignment="1">
      <alignment horizontal="center" vertical="center"/>
    </xf>
    <xf numFmtId="0" fontId="12" fillId="0" borderId="0" xfId="0" applyFont="1" applyFill="1" applyAlignment="1">
      <alignment horizontal="left" wrapText="1"/>
    </xf>
    <xf numFmtId="3" fontId="20" fillId="0" borderId="3" xfId="0" applyNumberFormat="1" applyFont="1" applyFill="1" applyBorder="1" applyAlignment="1">
      <alignment vertical="center" wrapText="1"/>
    </xf>
  </cellXfs>
  <cellStyles count="18">
    <cellStyle name="Обычный" xfId="0" builtinId="0"/>
    <cellStyle name="Обычный 10" xfId="9"/>
    <cellStyle name="Обычный 2" xfId="5"/>
    <cellStyle name="Обычный 2 10" xfId="13"/>
    <cellStyle name="Обычный 2 15" xfId="1"/>
    <cellStyle name="Обычный 3" xfId="3"/>
    <cellStyle name="Обычный 31" xfId="17"/>
    <cellStyle name="Обычный 33" xfId="11"/>
    <cellStyle name="Обычный 4" xfId="7"/>
    <cellStyle name="Обычный 46" xfId="4"/>
    <cellStyle name="Обычный 5" xfId="2"/>
    <cellStyle name="Обычный 5 2 2" xfId="10"/>
    <cellStyle name="Обычный_Лист1" xfId="12"/>
    <cellStyle name="Обычный_Прайс" xfId="15"/>
    <cellStyle name="Стиль 1" xfId="14"/>
    <cellStyle name="Стиль 1 5" xfId="8"/>
    <cellStyle name="Финансовый 3 9" xfId="16"/>
    <cellStyle name="Финансовый 3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86"/>
  <sheetViews>
    <sheetView tabSelected="1" zoomScale="75" zoomScaleNormal="75" workbookViewId="0">
      <selection activeCell="U20" sqref="U20"/>
    </sheetView>
  </sheetViews>
  <sheetFormatPr defaultRowHeight="12" x14ac:dyDescent="0.2"/>
  <cols>
    <col min="1" max="1" width="4.7109375" style="23" customWidth="1"/>
    <col min="2" max="2" width="21.85546875" style="47" customWidth="1"/>
    <col min="3" max="3" width="21.5703125" style="47" customWidth="1"/>
    <col min="4" max="4" width="7.140625" style="24" customWidth="1"/>
    <col min="5" max="5" width="7.42578125" style="24" customWidth="1"/>
    <col min="6" max="6" width="10.7109375" style="48" customWidth="1"/>
    <col min="7" max="7" width="12.7109375" style="48" customWidth="1"/>
    <col min="8" max="36" width="9.5703125" style="23" customWidth="1"/>
    <col min="37" max="37" width="10.140625" style="23" customWidth="1"/>
    <col min="38" max="38" width="6.85546875" style="23" customWidth="1"/>
    <col min="39" max="39" width="5.42578125" style="23" customWidth="1"/>
    <col min="40" max="16384" width="9.140625" style="23"/>
  </cols>
  <sheetData>
    <row r="1" spans="1:39" s="10" customFormat="1" ht="33.75" customHeight="1" x14ac:dyDescent="0.2">
      <c r="B1" s="11" t="s">
        <v>27</v>
      </c>
      <c r="C1" s="12"/>
      <c r="D1" s="13"/>
      <c r="E1" s="14"/>
      <c r="F1" s="144"/>
      <c r="G1" s="159"/>
      <c r="H1" s="159"/>
      <c r="I1" s="159"/>
      <c r="J1" s="159"/>
      <c r="K1" s="159"/>
      <c r="L1" s="159"/>
      <c r="M1" s="159"/>
      <c r="N1" s="159"/>
      <c r="O1" s="159"/>
      <c r="P1" s="159"/>
      <c r="Q1" s="159"/>
      <c r="R1" s="159"/>
      <c r="S1" s="159"/>
      <c r="T1" s="159"/>
      <c r="U1" s="144"/>
      <c r="V1" s="144"/>
      <c r="W1" s="144"/>
      <c r="X1" s="144"/>
      <c r="Y1" s="144"/>
      <c r="Z1" s="144"/>
      <c r="AA1" s="144"/>
      <c r="AB1" s="144"/>
      <c r="AC1" s="144"/>
      <c r="AD1" s="144"/>
      <c r="AE1" s="144"/>
      <c r="AF1" s="156"/>
      <c r="AG1" s="156"/>
      <c r="AH1" s="165" t="s">
        <v>28</v>
      </c>
      <c r="AI1" s="165"/>
      <c r="AJ1" s="165"/>
      <c r="AK1" s="165"/>
      <c r="AL1" s="165"/>
      <c r="AM1" s="165"/>
    </row>
    <row r="2" spans="1:39" s="10" customFormat="1" ht="36" customHeight="1" x14ac:dyDescent="0.2">
      <c r="A2" s="15"/>
      <c r="B2" s="11" t="s">
        <v>29</v>
      </c>
      <c r="C2" s="12"/>
      <c r="D2" s="13"/>
      <c r="E2" s="144"/>
      <c r="F2" s="159"/>
      <c r="G2" s="159"/>
      <c r="H2" s="159"/>
      <c r="I2" s="159"/>
      <c r="J2" s="159"/>
      <c r="K2" s="159"/>
      <c r="L2" s="159"/>
      <c r="M2" s="159"/>
      <c r="N2" s="159"/>
      <c r="O2" s="159"/>
      <c r="P2" s="159"/>
      <c r="Q2" s="159"/>
      <c r="R2" s="159"/>
      <c r="S2" s="159"/>
      <c r="T2" s="159"/>
      <c r="U2" s="144"/>
      <c r="V2" s="144"/>
      <c r="W2" s="144"/>
      <c r="X2" s="144"/>
      <c r="Y2" s="144"/>
      <c r="Z2" s="144"/>
      <c r="AA2" s="144"/>
      <c r="AB2" s="144"/>
      <c r="AC2" s="144"/>
      <c r="AD2" s="144"/>
      <c r="AE2" s="144"/>
      <c r="AF2" s="156"/>
      <c r="AG2" s="156"/>
      <c r="AH2" s="165" t="s">
        <v>30</v>
      </c>
      <c r="AI2" s="165"/>
      <c r="AJ2" s="165"/>
      <c r="AK2" s="165"/>
      <c r="AL2" s="165"/>
      <c r="AM2" s="165"/>
    </row>
    <row r="3" spans="1:39" s="10" customFormat="1" ht="39.75" customHeight="1" x14ac:dyDescent="0.2">
      <c r="A3" s="15"/>
      <c r="B3" s="12"/>
      <c r="C3" s="12"/>
      <c r="D3" s="13"/>
      <c r="E3" s="159"/>
      <c r="F3" s="159"/>
      <c r="G3" s="159"/>
      <c r="H3" s="159"/>
      <c r="I3" s="159"/>
      <c r="J3" s="159"/>
      <c r="K3" s="159"/>
      <c r="L3" s="159"/>
      <c r="M3" s="159"/>
      <c r="N3" s="159"/>
      <c r="O3" s="159"/>
      <c r="P3" s="159"/>
      <c r="Q3" s="159"/>
      <c r="R3" s="159"/>
      <c r="S3" s="159"/>
      <c r="T3" s="159"/>
      <c r="U3" s="144"/>
      <c r="V3" s="144"/>
      <c r="W3" s="144"/>
      <c r="X3" s="144"/>
      <c r="Y3" s="144"/>
      <c r="Z3" s="144"/>
      <c r="AA3" s="144"/>
      <c r="AB3" s="144"/>
      <c r="AC3" s="144"/>
      <c r="AD3" s="144"/>
      <c r="AE3" s="144"/>
      <c r="AF3" s="165" t="s">
        <v>499</v>
      </c>
      <c r="AG3" s="165"/>
      <c r="AH3" s="165"/>
      <c r="AI3" s="165"/>
      <c r="AJ3" s="165"/>
      <c r="AK3" s="165"/>
      <c r="AL3" s="165"/>
      <c r="AM3" s="165"/>
    </row>
    <row r="4" spans="1:39" s="10" customFormat="1" ht="11.25" customHeight="1" x14ac:dyDescent="0.2">
      <c r="A4" s="15"/>
      <c r="B4" s="160"/>
      <c r="C4" s="160"/>
      <c r="D4" s="160"/>
      <c r="E4" s="160"/>
      <c r="F4" s="160"/>
      <c r="G4" s="13"/>
      <c r="H4" s="13"/>
      <c r="I4" s="13"/>
      <c r="J4" s="13"/>
      <c r="K4" s="13"/>
    </row>
    <row r="5" spans="1:39" s="10" customFormat="1" ht="21.75" customHeight="1" x14ac:dyDescent="0.25">
      <c r="A5" s="166" t="s">
        <v>31</v>
      </c>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
      <c r="AH5" s="16"/>
      <c r="AI5" s="16"/>
      <c r="AJ5" s="16"/>
      <c r="AK5" s="16"/>
    </row>
    <row r="6" spans="1:39" s="10" customFormat="1" ht="20.25" customHeight="1" x14ac:dyDescent="0.25">
      <c r="A6" s="166" t="s">
        <v>32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
      <c r="AH6" s="16"/>
      <c r="AI6" s="16"/>
      <c r="AJ6" s="16"/>
      <c r="AK6" s="16"/>
    </row>
    <row r="7" spans="1:39" s="10" customFormat="1" ht="19.5" customHeight="1" x14ac:dyDescent="0.25">
      <c r="A7" s="167" t="s">
        <v>33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7"/>
      <c r="AH7" s="17"/>
      <c r="AI7" s="17"/>
      <c r="AJ7" s="17"/>
      <c r="AK7" s="17"/>
    </row>
    <row r="8" spans="1:39" s="2" customFormat="1" ht="15" x14ac:dyDescent="0.25">
      <c r="A8" s="1"/>
      <c r="B8" s="5"/>
      <c r="C8" s="4"/>
      <c r="E8" s="3"/>
      <c r="F8" s="3"/>
      <c r="G8" s="3"/>
    </row>
    <row r="9" spans="1:39" s="2" customFormat="1" ht="39.75" customHeight="1" x14ac:dyDescent="0.25">
      <c r="A9" s="168" t="s">
        <v>25</v>
      </c>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row>
    <row r="10" spans="1:39" s="25" customFormat="1" ht="51" customHeight="1" x14ac:dyDescent="0.25">
      <c r="A10" s="104" t="s">
        <v>0</v>
      </c>
      <c r="B10" s="105" t="s">
        <v>1</v>
      </c>
      <c r="C10" s="105" t="s">
        <v>2</v>
      </c>
      <c r="D10" s="105" t="s">
        <v>3</v>
      </c>
      <c r="E10" s="106" t="s">
        <v>5</v>
      </c>
      <c r="F10" s="107" t="s">
        <v>4</v>
      </c>
      <c r="G10" s="107" t="s">
        <v>6</v>
      </c>
      <c r="H10" s="110" t="s">
        <v>38</v>
      </c>
      <c r="I10" s="108" t="s">
        <v>429</v>
      </c>
      <c r="J10" s="110" t="s">
        <v>430</v>
      </c>
      <c r="K10" s="110" t="s">
        <v>431</v>
      </c>
      <c r="L10" s="110" t="s">
        <v>432</v>
      </c>
      <c r="M10" s="110" t="s">
        <v>433</v>
      </c>
      <c r="N10" s="110" t="s">
        <v>434</v>
      </c>
      <c r="O10" s="110" t="s">
        <v>435</v>
      </c>
      <c r="P10" s="110" t="s">
        <v>436</v>
      </c>
      <c r="Q10" s="110" t="s">
        <v>437</v>
      </c>
      <c r="R10" s="110" t="s">
        <v>438</v>
      </c>
      <c r="S10" s="110" t="s">
        <v>439</v>
      </c>
      <c r="T10" s="110" t="s">
        <v>440</v>
      </c>
      <c r="U10" s="110" t="s">
        <v>454</v>
      </c>
      <c r="V10" s="110" t="s">
        <v>441</v>
      </c>
      <c r="W10" s="110" t="s">
        <v>35</v>
      </c>
      <c r="X10" s="110" t="s">
        <v>453</v>
      </c>
      <c r="Y10" s="110" t="s">
        <v>442</v>
      </c>
      <c r="Z10" s="110" t="s">
        <v>452</v>
      </c>
      <c r="AA10" s="110" t="s">
        <v>443</v>
      </c>
      <c r="AB10" s="110" t="s">
        <v>444</v>
      </c>
      <c r="AC10" s="110" t="s">
        <v>445</v>
      </c>
      <c r="AD10" s="110" t="s">
        <v>446</v>
      </c>
      <c r="AE10" s="110" t="s">
        <v>34</v>
      </c>
      <c r="AF10" s="110" t="s">
        <v>37</v>
      </c>
      <c r="AG10" s="110" t="s">
        <v>447</v>
      </c>
      <c r="AH10" s="110" t="s">
        <v>466</v>
      </c>
      <c r="AI10" s="110" t="s">
        <v>36</v>
      </c>
      <c r="AJ10" s="110" t="s">
        <v>448</v>
      </c>
      <c r="AK10" s="110" t="s">
        <v>449</v>
      </c>
      <c r="AL10" s="110" t="s">
        <v>450</v>
      </c>
      <c r="AM10" s="110" t="s">
        <v>451</v>
      </c>
    </row>
    <row r="11" spans="1:39" ht="37.5" customHeight="1" x14ac:dyDescent="0.2">
      <c r="A11" s="26">
        <v>1</v>
      </c>
      <c r="B11" s="53" t="s">
        <v>287</v>
      </c>
      <c r="C11" s="53" t="s">
        <v>289</v>
      </c>
      <c r="D11" s="51" t="s">
        <v>288</v>
      </c>
      <c r="E11" s="43">
        <v>120</v>
      </c>
      <c r="F11" s="52">
        <v>6249</v>
      </c>
      <c r="G11" s="49">
        <f>E11*F11</f>
        <v>749880</v>
      </c>
      <c r="H11" s="152"/>
      <c r="I11" s="109"/>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70">
        <v>6249</v>
      </c>
    </row>
    <row r="12" spans="1:39" ht="22.5" customHeight="1" x14ac:dyDescent="0.2">
      <c r="A12" s="26">
        <v>2</v>
      </c>
      <c r="B12" s="53" t="s">
        <v>42</v>
      </c>
      <c r="C12" s="53" t="s">
        <v>43</v>
      </c>
      <c r="D12" s="32" t="s">
        <v>44</v>
      </c>
      <c r="E12" s="89">
        <v>70000</v>
      </c>
      <c r="F12" s="45">
        <v>16.05</v>
      </c>
      <c r="G12" s="49">
        <f t="shared" ref="G12:G75" si="0">E12*F12</f>
        <v>1123500</v>
      </c>
      <c r="H12" s="153"/>
      <c r="I12" s="153"/>
      <c r="J12" s="153"/>
      <c r="K12" s="153">
        <v>15</v>
      </c>
      <c r="L12" s="153"/>
      <c r="M12" s="153"/>
      <c r="N12" s="153"/>
      <c r="O12" s="153"/>
      <c r="P12" s="153">
        <v>15.4</v>
      </c>
      <c r="Q12" s="153"/>
      <c r="R12" s="153"/>
      <c r="S12" s="153"/>
      <c r="T12" s="153"/>
      <c r="U12" s="153"/>
      <c r="V12" s="153"/>
      <c r="W12" s="153"/>
      <c r="X12" s="153">
        <v>11.89</v>
      </c>
      <c r="Y12" s="153"/>
      <c r="Z12" s="153"/>
      <c r="AA12" s="153"/>
      <c r="AB12" s="153"/>
      <c r="AC12" s="153"/>
      <c r="AD12" s="153"/>
      <c r="AE12" s="153"/>
      <c r="AF12" s="153">
        <v>15.16</v>
      </c>
      <c r="AG12" s="153">
        <v>15</v>
      </c>
      <c r="AH12" s="153"/>
      <c r="AI12" s="153">
        <v>15.4</v>
      </c>
      <c r="AJ12" s="153">
        <v>15</v>
      </c>
      <c r="AK12" s="153"/>
      <c r="AL12" s="153"/>
      <c r="AM12" s="153"/>
    </row>
    <row r="13" spans="1:39" ht="22.5" customHeight="1" x14ac:dyDescent="0.2">
      <c r="A13" s="26">
        <v>3</v>
      </c>
      <c r="B13" s="54" t="s">
        <v>45</v>
      </c>
      <c r="C13" s="55" t="s">
        <v>46</v>
      </c>
      <c r="D13" s="56" t="s">
        <v>7</v>
      </c>
      <c r="E13" s="90">
        <v>16000</v>
      </c>
      <c r="F13" s="93">
        <v>21.16</v>
      </c>
      <c r="G13" s="49">
        <f t="shared" si="0"/>
        <v>338560</v>
      </c>
      <c r="H13" s="153"/>
      <c r="I13" s="153"/>
      <c r="J13" s="153"/>
      <c r="K13" s="153">
        <v>19.8</v>
      </c>
      <c r="L13" s="153"/>
      <c r="M13" s="153"/>
      <c r="N13" s="153"/>
      <c r="O13" s="153"/>
      <c r="P13" s="153">
        <v>20.3</v>
      </c>
      <c r="Q13" s="153"/>
      <c r="R13" s="153"/>
      <c r="S13" s="153"/>
      <c r="T13" s="153"/>
      <c r="U13" s="153"/>
      <c r="V13" s="153"/>
      <c r="W13" s="153"/>
      <c r="X13" s="153">
        <v>15.67</v>
      </c>
      <c r="Y13" s="153"/>
      <c r="Z13" s="153"/>
      <c r="AA13" s="153"/>
      <c r="AB13" s="153"/>
      <c r="AC13" s="153"/>
      <c r="AD13" s="153"/>
      <c r="AE13" s="153"/>
      <c r="AF13" s="153">
        <v>19.98</v>
      </c>
      <c r="AG13" s="153">
        <v>19.5</v>
      </c>
      <c r="AH13" s="153"/>
      <c r="AI13" s="153">
        <v>18.3</v>
      </c>
      <c r="AJ13" s="153">
        <v>19</v>
      </c>
      <c r="AK13" s="153"/>
      <c r="AL13" s="153"/>
      <c r="AM13" s="153"/>
    </row>
    <row r="14" spans="1:39" ht="22.5" customHeight="1" x14ac:dyDescent="0.2">
      <c r="A14" s="26">
        <v>4</v>
      </c>
      <c r="B14" s="31" t="s">
        <v>47</v>
      </c>
      <c r="C14" s="31" t="s">
        <v>48</v>
      </c>
      <c r="D14" s="32" t="s">
        <v>49</v>
      </c>
      <c r="E14" s="89">
        <v>100000</v>
      </c>
      <c r="F14" s="45">
        <v>5.5</v>
      </c>
      <c r="G14" s="49">
        <f t="shared" si="0"/>
        <v>550000</v>
      </c>
      <c r="H14" s="153"/>
      <c r="I14" s="153"/>
      <c r="J14" s="153"/>
      <c r="K14" s="153"/>
      <c r="L14" s="153"/>
      <c r="M14" s="153"/>
      <c r="N14" s="153">
        <v>5.5</v>
      </c>
      <c r="O14" s="153"/>
      <c r="P14" s="153"/>
      <c r="Q14" s="153"/>
      <c r="R14" s="153"/>
      <c r="S14" s="153"/>
      <c r="T14" s="153"/>
      <c r="U14" s="153"/>
      <c r="V14" s="153">
        <v>4.4000000000000004</v>
      </c>
      <c r="W14" s="153"/>
      <c r="X14" s="153"/>
      <c r="Y14" s="153">
        <v>4.7</v>
      </c>
      <c r="Z14" s="153"/>
      <c r="AA14" s="153"/>
      <c r="AB14" s="153"/>
      <c r="AC14" s="153"/>
      <c r="AD14" s="153"/>
      <c r="AE14" s="153">
        <v>5.19</v>
      </c>
      <c r="AF14" s="153"/>
      <c r="AG14" s="153">
        <v>4.5</v>
      </c>
      <c r="AH14" s="153"/>
      <c r="AI14" s="153"/>
      <c r="AJ14" s="153"/>
      <c r="AK14" s="153"/>
      <c r="AL14" s="153"/>
      <c r="AM14" s="153"/>
    </row>
    <row r="15" spans="1:39" ht="22.5" customHeight="1" x14ac:dyDescent="0.2">
      <c r="A15" s="26">
        <v>5</v>
      </c>
      <c r="B15" s="31" t="s">
        <v>50</v>
      </c>
      <c r="C15" s="31" t="s">
        <v>51</v>
      </c>
      <c r="D15" s="51" t="s">
        <v>52</v>
      </c>
      <c r="E15" s="89">
        <v>85000</v>
      </c>
      <c r="F15" s="45">
        <v>6.5</v>
      </c>
      <c r="G15" s="49">
        <f t="shared" si="0"/>
        <v>552500</v>
      </c>
      <c r="H15" s="153"/>
      <c r="I15" s="153"/>
      <c r="J15" s="153"/>
      <c r="K15" s="153"/>
      <c r="L15" s="153"/>
      <c r="M15" s="153"/>
      <c r="N15" s="153">
        <v>8.3000000000000007</v>
      </c>
      <c r="O15" s="153"/>
      <c r="P15" s="153"/>
      <c r="Q15" s="153"/>
      <c r="R15" s="153"/>
      <c r="S15" s="153"/>
      <c r="T15" s="153"/>
      <c r="U15" s="153"/>
      <c r="V15" s="153">
        <v>6.2</v>
      </c>
      <c r="W15" s="153"/>
      <c r="X15" s="153"/>
      <c r="Y15" s="153"/>
      <c r="Z15" s="153"/>
      <c r="AA15" s="153"/>
      <c r="AB15" s="153"/>
      <c r="AC15" s="153"/>
      <c r="AD15" s="153"/>
      <c r="AE15" s="153"/>
      <c r="AF15" s="153"/>
      <c r="AG15" s="153">
        <v>5.45</v>
      </c>
      <c r="AH15" s="153"/>
      <c r="AI15" s="153"/>
      <c r="AJ15" s="153"/>
      <c r="AK15" s="153"/>
      <c r="AL15" s="153"/>
      <c r="AM15" s="153"/>
    </row>
    <row r="16" spans="1:39" ht="22.5" customHeight="1" x14ac:dyDescent="0.2">
      <c r="A16" s="26">
        <v>6</v>
      </c>
      <c r="B16" s="53" t="s">
        <v>53</v>
      </c>
      <c r="C16" s="31" t="s">
        <v>54</v>
      </c>
      <c r="D16" s="51" t="s">
        <v>7</v>
      </c>
      <c r="E16" s="89">
        <v>5500</v>
      </c>
      <c r="F16" s="45">
        <v>66.5</v>
      </c>
      <c r="G16" s="49">
        <f t="shared" si="0"/>
        <v>365750</v>
      </c>
      <c r="H16" s="153"/>
      <c r="I16" s="153"/>
      <c r="J16" s="153"/>
      <c r="K16" s="153"/>
      <c r="L16" s="153"/>
      <c r="M16" s="153"/>
      <c r="N16" s="153"/>
      <c r="O16" s="153"/>
      <c r="P16" s="153"/>
      <c r="Q16" s="153"/>
      <c r="R16" s="153"/>
      <c r="S16" s="153"/>
      <c r="T16" s="153"/>
      <c r="U16" s="153"/>
      <c r="V16" s="153"/>
      <c r="W16" s="153">
        <v>65</v>
      </c>
      <c r="X16" s="153">
        <v>65</v>
      </c>
      <c r="Y16" s="153"/>
      <c r="Z16" s="153"/>
      <c r="AA16" s="153"/>
      <c r="AB16" s="153"/>
      <c r="AC16" s="153"/>
      <c r="AD16" s="153"/>
      <c r="AE16" s="153"/>
      <c r="AF16" s="153"/>
      <c r="AG16" s="153"/>
      <c r="AH16" s="153"/>
      <c r="AI16" s="153"/>
      <c r="AJ16" s="153"/>
      <c r="AK16" s="153"/>
      <c r="AL16" s="153"/>
      <c r="AM16" s="153"/>
    </row>
    <row r="17" spans="1:39" ht="22.5" customHeight="1" x14ac:dyDescent="0.2">
      <c r="A17" s="26">
        <v>7</v>
      </c>
      <c r="B17" s="53" t="s">
        <v>53</v>
      </c>
      <c r="C17" s="53" t="s">
        <v>55</v>
      </c>
      <c r="D17" s="51" t="s">
        <v>7</v>
      </c>
      <c r="E17" s="89">
        <v>4000</v>
      </c>
      <c r="F17" s="45">
        <v>66.5</v>
      </c>
      <c r="G17" s="49">
        <f t="shared" si="0"/>
        <v>266000</v>
      </c>
      <c r="H17" s="153"/>
      <c r="I17" s="153"/>
      <c r="J17" s="153"/>
      <c r="K17" s="153"/>
      <c r="L17" s="153"/>
      <c r="M17" s="153"/>
      <c r="N17" s="153"/>
      <c r="O17" s="153"/>
      <c r="P17" s="153"/>
      <c r="Q17" s="153"/>
      <c r="R17" s="153"/>
      <c r="S17" s="153"/>
      <c r="T17" s="153"/>
      <c r="U17" s="153"/>
      <c r="V17" s="153"/>
      <c r="W17" s="153">
        <v>65</v>
      </c>
      <c r="X17" s="153">
        <v>65</v>
      </c>
      <c r="Y17" s="153"/>
      <c r="Z17" s="153"/>
      <c r="AA17" s="153"/>
      <c r="AB17" s="153"/>
      <c r="AC17" s="153"/>
      <c r="AD17" s="153"/>
      <c r="AE17" s="153"/>
      <c r="AF17" s="153"/>
      <c r="AG17" s="153"/>
      <c r="AH17" s="153"/>
      <c r="AI17" s="153"/>
      <c r="AJ17" s="153"/>
      <c r="AK17" s="153"/>
      <c r="AL17" s="153"/>
      <c r="AM17" s="153"/>
    </row>
    <row r="18" spans="1:39" ht="22.5" customHeight="1" x14ac:dyDescent="0.2">
      <c r="A18" s="26">
        <v>8</v>
      </c>
      <c r="B18" s="53" t="s">
        <v>53</v>
      </c>
      <c r="C18" s="53" t="s">
        <v>56</v>
      </c>
      <c r="D18" s="51" t="s">
        <v>7</v>
      </c>
      <c r="E18" s="89">
        <v>1500</v>
      </c>
      <c r="F18" s="45">
        <v>66.5</v>
      </c>
      <c r="G18" s="49">
        <f t="shared" si="0"/>
        <v>99750</v>
      </c>
      <c r="H18" s="153"/>
      <c r="I18" s="153"/>
      <c r="J18" s="153"/>
      <c r="K18" s="153"/>
      <c r="L18" s="153"/>
      <c r="M18" s="153"/>
      <c r="N18" s="153"/>
      <c r="O18" s="153"/>
      <c r="P18" s="153"/>
      <c r="Q18" s="153"/>
      <c r="R18" s="153"/>
      <c r="S18" s="153"/>
      <c r="T18" s="153"/>
      <c r="U18" s="153"/>
      <c r="V18" s="153"/>
      <c r="W18" s="153"/>
      <c r="X18" s="153">
        <v>65</v>
      </c>
      <c r="Y18" s="153"/>
      <c r="Z18" s="153"/>
      <c r="AA18" s="153"/>
      <c r="AB18" s="153"/>
      <c r="AC18" s="153"/>
      <c r="AD18" s="153"/>
      <c r="AE18" s="153"/>
      <c r="AF18" s="153"/>
      <c r="AG18" s="153"/>
      <c r="AH18" s="153"/>
      <c r="AI18" s="153"/>
      <c r="AJ18" s="153"/>
      <c r="AK18" s="153"/>
      <c r="AL18" s="153"/>
      <c r="AM18" s="153"/>
    </row>
    <row r="19" spans="1:39" ht="22.5" customHeight="1" x14ac:dyDescent="0.2">
      <c r="A19" s="26">
        <v>9</v>
      </c>
      <c r="B19" s="53" t="s">
        <v>53</v>
      </c>
      <c r="C19" s="53" t="s">
        <v>57</v>
      </c>
      <c r="D19" s="51" t="s">
        <v>7</v>
      </c>
      <c r="E19" s="89">
        <v>1200</v>
      </c>
      <c r="F19" s="45">
        <v>66.5</v>
      </c>
      <c r="G19" s="49">
        <f t="shared" si="0"/>
        <v>79800</v>
      </c>
      <c r="H19" s="153"/>
      <c r="I19" s="153"/>
      <c r="J19" s="153"/>
      <c r="K19" s="153"/>
      <c r="L19" s="153"/>
      <c r="M19" s="153"/>
      <c r="N19" s="153"/>
      <c r="O19" s="153"/>
      <c r="P19" s="153"/>
      <c r="Q19" s="153"/>
      <c r="R19" s="153"/>
      <c r="S19" s="153"/>
      <c r="T19" s="153"/>
      <c r="U19" s="153"/>
      <c r="V19" s="153"/>
      <c r="W19" s="153"/>
      <c r="X19" s="153">
        <v>65</v>
      </c>
      <c r="Y19" s="153"/>
      <c r="Z19" s="153"/>
      <c r="AA19" s="153"/>
      <c r="AB19" s="153"/>
      <c r="AC19" s="153"/>
      <c r="AD19" s="153"/>
      <c r="AE19" s="153"/>
      <c r="AF19" s="153"/>
      <c r="AG19" s="153"/>
      <c r="AH19" s="153"/>
      <c r="AI19" s="153"/>
      <c r="AJ19" s="153"/>
      <c r="AK19" s="153"/>
      <c r="AL19" s="153"/>
      <c r="AM19" s="153"/>
    </row>
    <row r="20" spans="1:39" ht="22.5" customHeight="1" x14ac:dyDescent="0.2">
      <c r="A20" s="26">
        <v>10</v>
      </c>
      <c r="B20" s="53" t="s">
        <v>53</v>
      </c>
      <c r="C20" s="53" t="s">
        <v>58</v>
      </c>
      <c r="D20" s="51" t="s">
        <v>7</v>
      </c>
      <c r="E20" s="89">
        <v>600</v>
      </c>
      <c r="F20" s="45">
        <v>66.5</v>
      </c>
      <c r="G20" s="49">
        <f t="shared" si="0"/>
        <v>39900</v>
      </c>
      <c r="H20" s="153"/>
      <c r="I20" s="153"/>
      <c r="J20" s="153"/>
      <c r="K20" s="153"/>
      <c r="L20" s="153"/>
      <c r="M20" s="153"/>
      <c r="N20" s="153"/>
      <c r="O20" s="153"/>
      <c r="P20" s="153"/>
      <c r="Q20" s="153"/>
      <c r="R20" s="153"/>
      <c r="S20" s="153"/>
      <c r="T20" s="153"/>
      <c r="U20" s="153"/>
      <c r="V20" s="153"/>
      <c r="W20" s="153"/>
      <c r="X20" s="153">
        <v>65</v>
      </c>
      <c r="Y20" s="153"/>
      <c r="Z20" s="153"/>
      <c r="AA20" s="153"/>
      <c r="AB20" s="153"/>
      <c r="AC20" s="153"/>
      <c r="AD20" s="153"/>
      <c r="AE20" s="153"/>
      <c r="AF20" s="153"/>
      <c r="AG20" s="153"/>
      <c r="AH20" s="153"/>
      <c r="AI20" s="153"/>
      <c r="AJ20" s="153"/>
      <c r="AK20" s="153"/>
      <c r="AL20" s="153"/>
      <c r="AM20" s="153"/>
    </row>
    <row r="21" spans="1:39" ht="22.5" customHeight="1" x14ac:dyDescent="0.2">
      <c r="A21" s="26">
        <v>11</v>
      </c>
      <c r="B21" s="31" t="s">
        <v>59</v>
      </c>
      <c r="C21" s="31" t="s">
        <v>60</v>
      </c>
      <c r="D21" s="51" t="s">
        <v>7</v>
      </c>
      <c r="E21" s="89">
        <v>170000</v>
      </c>
      <c r="F21" s="45">
        <v>5.8</v>
      </c>
      <c r="G21" s="49">
        <f t="shared" si="0"/>
        <v>986000</v>
      </c>
      <c r="H21" s="153"/>
      <c r="I21" s="153"/>
      <c r="J21" s="153"/>
      <c r="K21" s="153"/>
      <c r="L21" s="153"/>
      <c r="M21" s="153"/>
      <c r="N21" s="153">
        <v>5.8</v>
      </c>
      <c r="O21" s="153"/>
      <c r="P21" s="153">
        <v>5.7</v>
      </c>
      <c r="Q21" s="153"/>
      <c r="R21" s="153"/>
      <c r="S21" s="153"/>
      <c r="T21" s="153"/>
      <c r="U21" s="153"/>
      <c r="V21" s="153">
        <v>5.4</v>
      </c>
      <c r="W21" s="153"/>
      <c r="X21" s="153"/>
      <c r="Y21" s="153">
        <v>5.76</v>
      </c>
      <c r="Z21" s="153"/>
      <c r="AA21" s="153"/>
      <c r="AB21" s="153"/>
      <c r="AC21" s="153"/>
      <c r="AD21" s="153"/>
      <c r="AE21" s="153"/>
      <c r="AF21" s="153"/>
      <c r="AG21" s="153"/>
      <c r="AH21" s="153"/>
      <c r="AI21" s="153"/>
      <c r="AJ21" s="153"/>
      <c r="AK21" s="153"/>
      <c r="AL21" s="153"/>
      <c r="AM21" s="153"/>
    </row>
    <row r="22" spans="1:39" ht="22.5" customHeight="1" x14ac:dyDescent="0.2">
      <c r="A22" s="111">
        <v>12</v>
      </c>
      <c r="B22" s="115" t="s">
        <v>61</v>
      </c>
      <c r="C22" s="115" t="s">
        <v>62</v>
      </c>
      <c r="D22" s="32" t="s">
        <v>63</v>
      </c>
      <c r="E22" s="89">
        <v>5</v>
      </c>
      <c r="F22" s="45">
        <v>1820</v>
      </c>
      <c r="G22" s="49">
        <f t="shared" si="0"/>
        <v>9100</v>
      </c>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row>
    <row r="23" spans="1:39" ht="22.5" customHeight="1" x14ac:dyDescent="0.2">
      <c r="A23" s="26">
        <v>13</v>
      </c>
      <c r="B23" s="53" t="s">
        <v>344</v>
      </c>
      <c r="C23" s="53" t="s">
        <v>64</v>
      </c>
      <c r="D23" s="51" t="s">
        <v>7</v>
      </c>
      <c r="E23" s="89">
        <v>40</v>
      </c>
      <c r="F23" s="94">
        <v>365</v>
      </c>
      <c r="G23" s="49">
        <f t="shared" si="0"/>
        <v>14600</v>
      </c>
      <c r="H23" s="153"/>
      <c r="I23" s="153"/>
      <c r="J23" s="153"/>
      <c r="K23" s="153"/>
      <c r="L23" s="153"/>
      <c r="M23" s="153"/>
      <c r="N23" s="153"/>
      <c r="O23" s="153"/>
      <c r="P23" s="153"/>
      <c r="Q23" s="153"/>
      <c r="R23" s="153">
        <v>365</v>
      </c>
      <c r="S23" s="153"/>
      <c r="T23" s="153"/>
      <c r="U23" s="153"/>
      <c r="V23" s="153"/>
      <c r="W23" s="153"/>
      <c r="X23" s="153"/>
      <c r="Y23" s="153"/>
      <c r="Z23" s="153"/>
      <c r="AA23" s="153"/>
      <c r="AB23" s="153"/>
      <c r="AC23" s="153"/>
      <c r="AD23" s="153"/>
      <c r="AE23" s="153"/>
      <c r="AF23" s="153"/>
      <c r="AG23" s="153"/>
      <c r="AH23" s="153"/>
      <c r="AI23" s="153"/>
      <c r="AJ23" s="153"/>
      <c r="AK23" s="153"/>
      <c r="AL23" s="153"/>
      <c r="AM23" s="153"/>
    </row>
    <row r="24" spans="1:39" ht="26.25" customHeight="1" x14ac:dyDescent="0.2">
      <c r="A24" s="26">
        <v>14</v>
      </c>
      <c r="B24" s="57" t="s">
        <v>65</v>
      </c>
      <c r="C24" s="57" t="s">
        <v>66</v>
      </c>
      <c r="D24" s="32" t="s">
        <v>7</v>
      </c>
      <c r="E24" s="89">
        <v>1000</v>
      </c>
      <c r="F24" s="45">
        <v>60</v>
      </c>
      <c r="G24" s="49">
        <f t="shared" si="0"/>
        <v>60000</v>
      </c>
      <c r="H24" s="153"/>
      <c r="I24" s="153"/>
      <c r="J24" s="153"/>
      <c r="K24" s="153"/>
      <c r="L24" s="153"/>
      <c r="M24" s="153"/>
      <c r="N24" s="153"/>
      <c r="O24" s="153"/>
      <c r="P24" s="153"/>
      <c r="Q24" s="153"/>
      <c r="R24" s="153">
        <v>60</v>
      </c>
      <c r="S24" s="153"/>
      <c r="T24" s="153"/>
      <c r="U24" s="153"/>
      <c r="V24" s="153"/>
      <c r="W24" s="153"/>
      <c r="X24" s="153"/>
      <c r="Y24" s="153"/>
      <c r="Z24" s="153"/>
      <c r="AA24" s="153"/>
      <c r="AB24" s="153"/>
      <c r="AC24" s="153"/>
      <c r="AD24" s="153"/>
      <c r="AE24" s="153">
        <v>29.9</v>
      </c>
      <c r="AF24" s="153">
        <v>40.799999999999997</v>
      </c>
      <c r="AG24" s="153"/>
      <c r="AH24" s="153"/>
      <c r="AI24" s="153">
        <v>41</v>
      </c>
      <c r="AJ24" s="153">
        <v>55</v>
      </c>
      <c r="AK24" s="153"/>
      <c r="AL24" s="153"/>
      <c r="AM24" s="153"/>
    </row>
    <row r="25" spans="1:39" ht="26.25" customHeight="1" x14ac:dyDescent="0.2">
      <c r="A25" s="26">
        <v>15</v>
      </c>
      <c r="B25" s="53" t="s">
        <v>67</v>
      </c>
      <c r="C25" s="53" t="s">
        <v>68</v>
      </c>
      <c r="D25" s="32" t="s">
        <v>7</v>
      </c>
      <c r="E25" s="89">
        <v>1000</v>
      </c>
      <c r="F25" s="45">
        <v>42</v>
      </c>
      <c r="G25" s="49">
        <f t="shared" si="0"/>
        <v>42000</v>
      </c>
      <c r="H25" s="153"/>
      <c r="I25" s="153"/>
      <c r="J25" s="153"/>
      <c r="K25" s="153">
        <v>36</v>
      </c>
      <c r="L25" s="153"/>
      <c r="M25" s="153"/>
      <c r="N25" s="153"/>
      <c r="O25" s="153"/>
      <c r="P25" s="153"/>
      <c r="Q25" s="153"/>
      <c r="R25" s="153">
        <v>42</v>
      </c>
      <c r="S25" s="153"/>
      <c r="T25" s="153"/>
      <c r="U25" s="153"/>
      <c r="V25" s="153"/>
      <c r="W25" s="153"/>
      <c r="X25" s="153"/>
      <c r="Y25" s="153"/>
      <c r="Z25" s="153"/>
      <c r="AA25" s="153"/>
      <c r="AB25" s="153"/>
      <c r="AC25" s="153"/>
      <c r="AD25" s="153"/>
      <c r="AE25" s="153">
        <v>27.9</v>
      </c>
      <c r="AF25" s="153">
        <v>37.200000000000003</v>
      </c>
      <c r="AG25" s="153"/>
      <c r="AH25" s="153"/>
      <c r="AI25" s="153">
        <v>37</v>
      </c>
      <c r="AJ25" s="153">
        <v>39</v>
      </c>
      <c r="AK25" s="153"/>
      <c r="AL25" s="153"/>
      <c r="AM25" s="153"/>
    </row>
    <row r="26" spans="1:39" ht="22.5" customHeight="1" x14ac:dyDescent="0.2">
      <c r="A26" s="26">
        <v>16</v>
      </c>
      <c r="B26" s="58" t="s">
        <v>69</v>
      </c>
      <c r="C26" s="59" t="s">
        <v>69</v>
      </c>
      <c r="D26" s="32" t="s">
        <v>7</v>
      </c>
      <c r="E26" s="89">
        <v>50</v>
      </c>
      <c r="F26" s="45">
        <v>55</v>
      </c>
      <c r="G26" s="49">
        <f t="shared" si="0"/>
        <v>2750</v>
      </c>
      <c r="H26" s="153"/>
      <c r="I26" s="153"/>
      <c r="J26" s="153"/>
      <c r="K26" s="153"/>
      <c r="L26" s="153"/>
      <c r="M26" s="153"/>
      <c r="N26" s="153"/>
      <c r="O26" s="153"/>
      <c r="P26" s="153"/>
      <c r="Q26" s="153"/>
      <c r="R26" s="153">
        <v>55</v>
      </c>
      <c r="S26" s="153"/>
      <c r="T26" s="153"/>
      <c r="U26" s="153"/>
      <c r="V26" s="153"/>
      <c r="W26" s="153"/>
      <c r="X26" s="153"/>
      <c r="Y26" s="153"/>
      <c r="Z26" s="153"/>
      <c r="AA26" s="153"/>
      <c r="AB26" s="153"/>
      <c r="AC26" s="153"/>
      <c r="AD26" s="153"/>
      <c r="AE26" s="153"/>
      <c r="AF26" s="153"/>
      <c r="AG26" s="153"/>
      <c r="AH26" s="153"/>
      <c r="AI26" s="153"/>
      <c r="AJ26" s="153"/>
      <c r="AK26" s="153"/>
      <c r="AL26" s="153"/>
      <c r="AM26" s="153"/>
    </row>
    <row r="27" spans="1:39" ht="24.75" customHeight="1" x14ac:dyDescent="0.2">
      <c r="A27" s="26">
        <v>17</v>
      </c>
      <c r="B27" s="60" t="s">
        <v>70</v>
      </c>
      <c r="C27" s="53" t="s">
        <v>405</v>
      </c>
      <c r="D27" s="51" t="s">
        <v>71</v>
      </c>
      <c r="E27" s="89">
        <v>31</v>
      </c>
      <c r="F27" s="45">
        <v>2520</v>
      </c>
      <c r="G27" s="49">
        <f t="shared" si="0"/>
        <v>78120</v>
      </c>
      <c r="H27" s="153"/>
      <c r="I27" s="153"/>
      <c r="J27" s="153"/>
      <c r="K27" s="153"/>
      <c r="L27" s="153"/>
      <c r="M27" s="153"/>
      <c r="N27" s="153"/>
      <c r="O27" s="153"/>
      <c r="P27" s="153"/>
      <c r="Q27" s="153">
        <v>2095</v>
      </c>
      <c r="R27" s="153">
        <v>1974</v>
      </c>
      <c r="S27" s="153"/>
      <c r="T27" s="153"/>
      <c r="U27" s="153">
        <v>2350</v>
      </c>
      <c r="V27" s="153"/>
      <c r="W27" s="153"/>
      <c r="X27" s="153"/>
      <c r="Y27" s="153"/>
      <c r="Z27" s="153"/>
      <c r="AA27" s="153"/>
      <c r="AB27" s="153"/>
      <c r="AC27" s="153"/>
      <c r="AD27" s="153"/>
      <c r="AE27" s="153"/>
      <c r="AF27" s="153">
        <v>1560</v>
      </c>
      <c r="AG27" s="153"/>
      <c r="AH27" s="153"/>
      <c r="AI27" s="153">
        <v>1650</v>
      </c>
      <c r="AJ27" s="153">
        <v>2495</v>
      </c>
      <c r="AK27" s="153"/>
      <c r="AL27" s="153"/>
      <c r="AM27" s="153"/>
    </row>
    <row r="28" spans="1:39" ht="30.75" customHeight="1" x14ac:dyDescent="0.2">
      <c r="A28" s="26">
        <v>18</v>
      </c>
      <c r="B28" s="60" t="s">
        <v>72</v>
      </c>
      <c r="C28" s="53" t="s">
        <v>73</v>
      </c>
      <c r="D28" s="51" t="s">
        <v>71</v>
      </c>
      <c r="E28" s="89">
        <v>84</v>
      </c>
      <c r="F28" s="45">
        <v>1900</v>
      </c>
      <c r="G28" s="49">
        <f t="shared" si="0"/>
        <v>159600</v>
      </c>
      <c r="H28" s="153"/>
      <c r="I28" s="153"/>
      <c r="J28" s="153"/>
      <c r="K28" s="153"/>
      <c r="L28" s="153"/>
      <c r="M28" s="153"/>
      <c r="N28" s="153"/>
      <c r="O28" s="153"/>
      <c r="P28" s="153"/>
      <c r="Q28" s="153">
        <v>1490</v>
      </c>
      <c r="R28" s="153">
        <v>1800</v>
      </c>
      <c r="S28" s="153"/>
      <c r="T28" s="153"/>
      <c r="U28" s="153">
        <v>1800</v>
      </c>
      <c r="V28" s="153"/>
      <c r="W28" s="153"/>
      <c r="X28" s="153"/>
      <c r="Y28" s="153"/>
      <c r="Z28" s="153"/>
      <c r="AA28" s="153"/>
      <c r="AB28" s="153"/>
      <c r="AC28" s="153"/>
      <c r="AD28" s="153"/>
      <c r="AE28" s="153"/>
      <c r="AF28" s="153"/>
      <c r="AG28" s="153"/>
      <c r="AH28" s="153"/>
      <c r="AI28" s="153">
        <v>960</v>
      </c>
      <c r="AJ28" s="153">
        <v>1735</v>
      </c>
      <c r="AK28" s="153"/>
      <c r="AL28" s="153"/>
      <c r="AM28" s="153"/>
    </row>
    <row r="29" spans="1:39" ht="22.5" customHeight="1" x14ac:dyDescent="0.2">
      <c r="A29" s="26">
        <v>19</v>
      </c>
      <c r="B29" s="60" t="s">
        <v>74</v>
      </c>
      <c r="C29" s="53" t="s">
        <v>75</v>
      </c>
      <c r="D29" s="51" t="s">
        <v>71</v>
      </c>
      <c r="E29" s="89">
        <v>5</v>
      </c>
      <c r="F29" s="45">
        <v>2500</v>
      </c>
      <c r="G29" s="49">
        <f t="shared" si="0"/>
        <v>12500</v>
      </c>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v>2495</v>
      </c>
      <c r="AK29" s="153"/>
      <c r="AL29" s="153"/>
      <c r="AM29" s="153"/>
    </row>
    <row r="30" spans="1:39" ht="24" customHeight="1" x14ac:dyDescent="0.2">
      <c r="A30" s="26">
        <v>20</v>
      </c>
      <c r="B30" s="53" t="s">
        <v>76</v>
      </c>
      <c r="C30" s="53" t="s">
        <v>77</v>
      </c>
      <c r="D30" s="32" t="s">
        <v>7</v>
      </c>
      <c r="E30" s="89">
        <v>1000</v>
      </c>
      <c r="F30" s="45">
        <v>8</v>
      </c>
      <c r="G30" s="49">
        <f t="shared" si="0"/>
        <v>8000</v>
      </c>
      <c r="H30" s="153"/>
      <c r="I30" s="153"/>
      <c r="J30" s="153"/>
      <c r="K30" s="153"/>
      <c r="L30" s="153"/>
      <c r="M30" s="153"/>
      <c r="N30" s="153"/>
      <c r="O30" s="153"/>
      <c r="P30" s="153"/>
      <c r="Q30" s="153"/>
      <c r="R30" s="153">
        <v>8</v>
      </c>
      <c r="S30" s="153"/>
      <c r="T30" s="153"/>
      <c r="U30" s="153"/>
      <c r="V30" s="153"/>
      <c r="W30" s="153"/>
      <c r="X30" s="153"/>
      <c r="Y30" s="153"/>
      <c r="Z30" s="153"/>
      <c r="AA30" s="153"/>
      <c r="AB30" s="153"/>
      <c r="AC30" s="153"/>
      <c r="AD30" s="153"/>
      <c r="AE30" s="153"/>
      <c r="AF30" s="153"/>
      <c r="AG30" s="153"/>
      <c r="AH30" s="153"/>
      <c r="AI30" s="153"/>
      <c r="AJ30" s="153"/>
      <c r="AK30" s="153"/>
      <c r="AL30" s="153"/>
      <c r="AM30" s="153"/>
    </row>
    <row r="31" spans="1:39" ht="24" customHeight="1" x14ac:dyDescent="0.2">
      <c r="A31" s="26">
        <v>21</v>
      </c>
      <c r="B31" s="61" t="s">
        <v>78</v>
      </c>
      <c r="C31" s="57" t="s">
        <v>79</v>
      </c>
      <c r="D31" s="32" t="s">
        <v>7</v>
      </c>
      <c r="E31" s="89">
        <v>1000</v>
      </c>
      <c r="F31" s="45">
        <v>625</v>
      </c>
      <c r="G31" s="49">
        <f t="shared" si="0"/>
        <v>625000</v>
      </c>
      <c r="H31" s="153">
        <v>615</v>
      </c>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row>
    <row r="32" spans="1:39" ht="24" customHeight="1" x14ac:dyDescent="0.2">
      <c r="A32" s="26">
        <v>22</v>
      </c>
      <c r="B32" s="61" t="s">
        <v>80</v>
      </c>
      <c r="C32" s="57" t="s">
        <v>81</v>
      </c>
      <c r="D32" s="32" t="s">
        <v>7</v>
      </c>
      <c r="E32" s="89">
        <v>600</v>
      </c>
      <c r="F32" s="45">
        <v>138</v>
      </c>
      <c r="G32" s="49">
        <f t="shared" si="0"/>
        <v>82800</v>
      </c>
      <c r="H32" s="153"/>
      <c r="I32" s="153">
        <v>135</v>
      </c>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row>
    <row r="33" spans="1:39" ht="24" customHeight="1" x14ac:dyDescent="0.2">
      <c r="A33" s="26">
        <v>23</v>
      </c>
      <c r="B33" s="58" t="s">
        <v>82</v>
      </c>
      <c r="C33" s="57" t="s">
        <v>83</v>
      </c>
      <c r="D33" s="32" t="s">
        <v>52</v>
      </c>
      <c r="E33" s="89">
        <v>800</v>
      </c>
      <c r="F33" s="45">
        <v>225</v>
      </c>
      <c r="G33" s="49">
        <f t="shared" si="0"/>
        <v>180000</v>
      </c>
      <c r="H33" s="153"/>
      <c r="I33" s="153"/>
      <c r="J33" s="153"/>
      <c r="K33" s="153"/>
      <c r="L33" s="153"/>
      <c r="M33" s="153">
        <v>221</v>
      </c>
      <c r="N33" s="153"/>
      <c r="O33" s="153"/>
      <c r="P33" s="153"/>
      <c r="Q33" s="153"/>
      <c r="R33" s="153"/>
      <c r="S33" s="153"/>
      <c r="T33" s="153"/>
      <c r="U33" s="153"/>
      <c r="V33" s="153"/>
      <c r="W33" s="153">
        <v>180</v>
      </c>
      <c r="X33" s="153">
        <v>200</v>
      </c>
      <c r="Y33" s="153"/>
      <c r="Z33" s="153"/>
      <c r="AA33" s="153"/>
      <c r="AB33" s="153"/>
      <c r="AC33" s="153"/>
      <c r="AD33" s="153"/>
      <c r="AE33" s="153"/>
      <c r="AF33" s="153"/>
      <c r="AG33" s="153"/>
      <c r="AH33" s="153"/>
      <c r="AI33" s="153"/>
      <c r="AJ33" s="153"/>
      <c r="AK33" s="153"/>
      <c r="AL33" s="153"/>
      <c r="AM33" s="153"/>
    </row>
    <row r="34" spans="1:39" ht="24" customHeight="1" x14ac:dyDescent="0.2">
      <c r="A34" s="26">
        <v>24</v>
      </c>
      <c r="B34" s="58" t="s">
        <v>84</v>
      </c>
      <c r="C34" s="57" t="s">
        <v>85</v>
      </c>
      <c r="D34" s="32" t="s">
        <v>52</v>
      </c>
      <c r="E34" s="89">
        <v>700</v>
      </c>
      <c r="F34" s="45">
        <v>225</v>
      </c>
      <c r="G34" s="49">
        <f t="shared" si="0"/>
        <v>157500</v>
      </c>
      <c r="H34" s="153"/>
      <c r="I34" s="153"/>
      <c r="J34" s="153"/>
      <c r="K34" s="153"/>
      <c r="L34" s="153"/>
      <c r="M34" s="153">
        <v>195</v>
      </c>
      <c r="N34" s="153"/>
      <c r="O34" s="153"/>
      <c r="P34" s="153"/>
      <c r="Q34" s="153"/>
      <c r="R34" s="153"/>
      <c r="S34" s="153"/>
      <c r="T34" s="153"/>
      <c r="U34" s="153"/>
      <c r="V34" s="153"/>
      <c r="W34" s="153">
        <v>180</v>
      </c>
      <c r="X34" s="153">
        <v>200</v>
      </c>
      <c r="Y34" s="153"/>
      <c r="Z34" s="153"/>
      <c r="AA34" s="153"/>
      <c r="AB34" s="153"/>
      <c r="AC34" s="153"/>
      <c r="AD34" s="153"/>
      <c r="AE34" s="153">
        <v>216</v>
      </c>
      <c r="AF34" s="153"/>
      <c r="AG34" s="153"/>
      <c r="AH34" s="153"/>
      <c r="AI34" s="153"/>
      <c r="AJ34" s="153"/>
      <c r="AK34" s="153"/>
      <c r="AL34" s="153"/>
      <c r="AM34" s="153"/>
    </row>
    <row r="35" spans="1:39" ht="22.5" customHeight="1" x14ac:dyDescent="0.2">
      <c r="A35" s="111">
        <v>25</v>
      </c>
      <c r="B35" s="133" t="s">
        <v>86</v>
      </c>
      <c r="C35" s="113" t="s">
        <v>87</v>
      </c>
      <c r="D35" s="32" t="s">
        <v>52</v>
      </c>
      <c r="E35" s="89">
        <v>700</v>
      </c>
      <c r="F35" s="45">
        <v>100</v>
      </c>
      <c r="G35" s="49">
        <f t="shared" si="0"/>
        <v>70000</v>
      </c>
      <c r="H35" s="153"/>
      <c r="I35" s="153"/>
      <c r="J35" s="153"/>
      <c r="K35" s="153"/>
      <c r="L35" s="153"/>
      <c r="M35" s="153"/>
      <c r="N35" s="153"/>
      <c r="O35" s="153"/>
      <c r="P35" s="153"/>
      <c r="Q35" s="153"/>
      <c r="R35" s="153"/>
      <c r="S35" s="153"/>
      <c r="T35" s="153"/>
      <c r="U35" s="153"/>
      <c r="V35" s="153"/>
      <c r="W35" s="153">
        <v>180</v>
      </c>
      <c r="X35" s="153"/>
      <c r="Y35" s="153"/>
      <c r="Z35" s="153"/>
      <c r="AA35" s="153"/>
      <c r="AB35" s="153"/>
      <c r="AC35" s="153"/>
      <c r="AD35" s="153"/>
      <c r="AE35" s="153"/>
      <c r="AF35" s="153"/>
      <c r="AG35" s="153"/>
      <c r="AH35" s="153"/>
      <c r="AI35" s="153"/>
      <c r="AJ35" s="153"/>
      <c r="AK35" s="153"/>
      <c r="AL35" s="153"/>
      <c r="AM35" s="153"/>
    </row>
    <row r="36" spans="1:39" ht="22.5" customHeight="1" x14ac:dyDescent="0.2">
      <c r="A36" s="26">
        <v>26</v>
      </c>
      <c r="B36" s="58" t="s">
        <v>88</v>
      </c>
      <c r="C36" s="57" t="s">
        <v>89</v>
      </c>
      <c r="D36" s="32" t="s">
        <v>52</v>
      </c>
      <c r="E36" s="89">
        <v>800</v>
      </c>
      <c r="F36" s="45">
        <v>225</v>
      </c>
      <c r="G36" s="49">
        <f t="shared" si="0"/>
        <v>180000</v>
      </c>
      <c r="H36" s="153"/>
      <c r="I36" s="153"/>
      <c r="J36" s="153"/>
      <c r="K36" s="153"/>
      <c r="L36" s="153"/>
      <c r="M36" s="153">
        <v>221</v>
      </c>
      <c r="N36" s="153"/>
      <c r="O36" s="153"/>
      <c r="P36" s="153"/>
      <c r="Q36" s="153"/>
      <c r="R36" s="153"/>
      <c r="S36" s="153"/>
      <c r="T36" s="153"/>
      <c r="U36" s="153"/>
      <c r="V36" s="153"/>
      <c r="W36" s="153">
        <v>180</v>
      </c>
      <c r="X36" s="153">
        <v>200</v>
      </c>
      <c r="Y36" s="153"/>
      <c r="Z36" s="153"/>
      <c r="AA36" s="153"/>
      <c r="AB36" s="153"/>
      <c r="AC36" s="153"/>
      <c r="AD36" s="153"/>
      <c r="AE36" s="153"/>
      <c r="AF36" s="153"/>
      <c r="AG36" s="153"/>
      <c r="AH36" s="153"/>
      <c r="AI36" s="153"/>
      <c r="AJ36" s="153"/>
      <c r="AK36" s="153"/>
      <c r="AL36" s="153"/>
      <c r="AM36" s="153"/>
    </row>
    <row r="37" spans="1:39" ht="22.5" customHeight="1" x14ac:dyDescent="0.2">
      <c r="A37" s="26">
        <v>27</v>
      </c>
      <c r="B37" s="58" t="s">
        <v>90</v>
      </c>
      <c r="C37" s="57" t="s">
        <v>91</v>
      </c>
      <c r="D37" s="32" t="s">
        <v>52</v>
      </c>
      <c r="E37" s="89">
        <v>1300</v>
      </c>
      <c r="F37" s="45">
        <v>225</v>
      </c>
      <c r="G37" s="49">
        <f t="shared" si="0"/>
        <v>292500</v>
      </c>
      <c r="H37" s="153"/>
      <c r="I37" s="153"/>
      <c r="J37" s="153"/>
      <c r="K37" s="153"/>
      <c r="L37" s="153"/>
      <c r="M37" s="153">
        <v>221</v>
      </c>
      <c r="N37" s="153"/>
      <c r="O37" s="153"/>
      <c r="P37" s="153"/>
      <c r="Q37" s="153"/>
      <c r="R37" s="153"/>
      <c r="S37" s="153"/>
      <c r="T37" s="153"/>
      <c r="U37" s="153"/>
      <c r="V37" s="153"/>
      <c r="W37" s="153">
        <v>180</v>
      </c>
      <c r="X37" s="153">
        <v>200</v>
      </c>
      <c r="Y37" s="153"/>
      <c r="Z37" s="153"/>
      <c r="AA37" s="153"/>
      <c r="AB37" s="153"/>
      <c r="AC37" s="153"/>
      <c r="AD37" s="153"/>
      <c r="AE37" s="153"/>
      <c r="AF37" s="153"/>
      <c r="AG37" s="153"/>
      <c r="AH37" s="153"/>
      <c r="AI37" s="153"/>
      <c r="AJ37" s="153"/>
      <c r="AK37" s="153"/>
      <c r="AL37" s="153"/>
      <c r="AM37" s="153"/>
    </row>
    <row r="38" spans="1:39" ht="38.25" customHeight="1" x14ac:dyDescent="0.2">
      <c r="A38" s="26">
        <v>28</v>
      </c>
      <c r="B38" s="57" t="s">
        <v>92</v>
      </c>
      <c r="C38" s="57" t="s">
        <v>93</v>
      </c>
      <c r="D38" s="32" t="s">
        <v>7</v>
      </c>
      <c r="E38" s="89">
        <v>1600</v>
      </c>
      <c r="F38" s="45">
        <v>140</v>
      </c>
      <c r="G38" s="49">
        <f t="shared" si="0"/>
        <v>224000</v>
      </c>
      <c r="H38" s="153"/>
      <c r="I38" s="153"/>
      <c r="J38" s="153"/>
      <c r="K38" s="153"/>
      <c r="L38" s="153"/>
      <c r="M38" s="153"/>
      <c r="N38" s="153"/>
      <c r="O38" s="153">
        <v>133</v>
      </c>
      <c r="P38" s="153"/>
      <c r="Q38" s="153"/>
      <c r="R38" s="153"/>
      <c r="S38" s="153"/>
      <c r="T38" s="153"/>
      <c r="U38" s="153"/>
      <c r="V38" s="153"/>
      <c r="W38" s="153"/>
      <c r="X38" s="153"/>
      <c r="Y38" s="153"/>
      <c r="Z38" s="153"/>
      <c r="AA38" s="153"/>
      <c r="AB38" s="153"/>
      <c r="AC38" s="153">
        <v>133</v>
      </c>
      <c r="AD38" s="153"/>
      <c r="AE38" s="153"/>
      <c r="AF38" s="153"/>
      <c r="AG38" s="153"/>
      <c r="AH38" s="153"/>
      <c r="AI38" s="153">
        <v>112</v>
      </c>
      <c r="AJ38" s="153">
        <v>135</v>
      </c>
      <c r="AK38" s="153"/>
      <c r="AL38" s="153"/>
      <c r="AM38" s="153"/>
    </row>
    <row r="39" spans="1:39" ht="22.5" customHeight="1" x14ac:dyDescent="0.2">
      <c r="A39" s="111">
        <v>29</v>
      </c>
      <c r="B39" s="112" t="s">
        <v>94</v>
      </c>
      <c r="C39" s="112" t="s">
        <v>95</v>
      </c>
      <c r="D39" s="51" t="s">
        <v>7</v>
      </c>
      <c r="E39" s="89">
        <v>625</v>
      </c>
      <c r="F39" s="45">
        <v>151</v>
      </c>
      <c r="G39" s="49">
        <f t="shared" si="0"/>
        <v>94375</v>
      </c>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row>
    <row r="40" spans="1:39" ht="22.5" customHeight="1" x14ac:dyDescent="0.2">
      <c r="A40" s="111">
        <v>30</v>
      </c>
      <c r="B40" s="112" t="s">
        <v>94</v>
      </c>
      <c r="C40" s="112" t="s">
        <v>96</v>
      </c>
      <c r="D40" s="62" t="s">
        <v>7</v>
      </c>
      <c r="E40" s="89">
        <v>400</v>
      </c>
      <c r="F40" s="45">
        <v>302</v>
      </c>
      <c r="G40" s="49">
        <f t="shared" si="0"/>
        <v>120800</v>
      </c>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row>
    <row r="41" spans="1:39" ht="22.5" customHeight="1" x14ac:dyDescent="0.2">
      <c r="A41" s="26">
        <v>31</v>
      </c>
      <c r="B41" s="57" t="s">
        <v>10</v>
      </c>
      <c r="C41" s="57" t="s">
        <v>11</v>
      </c>
      <c r="D41" s="32" t="s">
        <v>97</v>
      </c>
      <c r="E41" s="89">
        <v>36</v>
      </c>
      <c r="F41" s="45">
        <v>19850</v>
      </c>
      <c r="G41" s="49">
        <f t="shared" si="0"/>
        <v>714600</v>
      </c>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v>19100</v>
      </c>
      <c r="AH41" s="153"/>
      <c r="AI41" s="153"/>
      <c r="AJ41" s="153"/>
      <c r="AK41" s="153"/>
      <c r="AL41" s="153"/>
      <c r="AM41" s="153"/>
    </row>
    <row r="42" spans="1:39" ht="22.5" customHeight="1" x14ac:dyDescent="0.2">
      <c r="A42" s="26">
        <v>32</v>
      </c>
      <c r="B42" s="53" t="s">
        <v>346</v>
      </c>
      <c r="C42" s="63" t="s">
        <v>347</v>
      </c>
      <c r="D42" s="32" t="s">
        <v>7</v>
      </c>
      <c r="E42" s="89">
        <v>20</v>
      </c>
      <c r="F42" s="45">
        <v>20000</v>
      </c>
      <c r="G42" s="49">
        <f t="shared" si="0"/>
        <v>400000</v>
      </c>
      <c r="H42" s="153"/>
      <c r="I42" s="153"/>
      <c r="J42" s="153"/>
      <c r="K42" s="153"/>
      <c r="L42" s="153"/>
      <c r="M42" s="153"/>
      <c r="N42" s="153"/>
      <c r="O42" s="153"/>
      <c r="P42" s="153"/>
      <c r="Q42" s="153"/>
      <c r="R42" s="153"/>
      <c r="S42" s="153"/>
      <c r="T42" s="153"/>
      <c r="U42" s="153"/>
      <c r="V42" s="153"/>
      <c r="W42" s="153"/>
      <c r="X42" s="153"/>
      <c r="Y42" s="153"/>
      <c r="Z42" s="153"/>
      <c r="AA42" s="153"/>
      <c r="AB42" s="153">
        <v>20000</v>
      </c>
      <c r="AC42" s="153">
        <v>20000</v>
      </c>
      <c r="AD42" s="153"/>
      <c r="AE42" s="153"/>
      <c r="AF42" s="153"/>
      <c r="AG42" s="153"/>
      <c r="AH42" s="153"/>
      <c r="AI42" s="153"/>
      <c r="AJ42" s="153">
        <v>19555</v>
      </c>
      <c r="AK42" s="153"/>
      <c r="AL42" s="153"/>
      <c r="AM42" s="153"/>
    </row>
    <row r="43" spans="1:39" ht="22.5" customHeight="1" x14ac:dyDescent="0.2">
      <c r="A43" s="26">
        <v>33</v>
      </c>
      <c r="B43" s="64" t="s">
        <v>411</v>
      </c>
      <c r="C43" s="57" t="s">
        <v>98</v>
      </c>
      <c r="D43" s="32" t="s">
        <v>71</v>
      </c>
      <c r="E43" s="89">
        <v>12</v>
      </c>
      <c r="F43" s="45">
        <v>2700</v>
      </c>
      <c r="G43" s="49">
        <f t="shared" si="0"/>
        <v>32400</v>
      </c>
      <c r="H43" s="153"/>
      <c r="I43" s="153"/>
      <c r="J43" s="153"/>
      <c r="K43" s="153"/>
      <c r="L43" s="153"/>
      <c r="M43" s="153"/>
      <c r="N43" s="153"/>
      <c r="O43" s="153"/>
      <c r="P43" s="153"/>
      <c r="Q43" s="153"/>
      <c r="R43" s="153"/>
      <c r="S43" s="153"/>
      <c r="T43" s="153"/>
      <c r="U43" s="153"/>
      <c r="V43" s="153"/>
      <c r="W43" s="153"/>
      <c r="X43" s="153"/>
      <c r="Y43" s="153"/>
      <c r="Z43" s="153"/>
      <c r="AA43" s="153"/>
      <c r="AB43" s="153">
        <v>2700</v>
      </c>
      <c r="AC43" s="153">
        <v>2475</v>
      </c>
      <c r="AD43" s="153"/>
      <c r="AE43" s="153"/>
      <c r="AF43" s="153"/>
      <c r="AG43" s="153"/>
      <c r="AH43" s="153"/>
      <c r="AI43" s="153"/>
      <c r="AJ43" s="153">
        <v>2685</v>
      </c>
      <c r="AK43" s="153"/>
      <c r="AL43" s="153"/>
      <c r="AM43" s="153"/>
    </row>
    <row r="44" spans="1:39" ht="22.5" customHeight="1" x14ac:dyDescent="0.2">
      <c r="A44" s="111">
        <v>34</v>
      </c>
      <c r="B44" s="113" t="s">
        <v>99</v>
      </c>
      <c r="C44" s="113" t="s">
        <v>100</v>
      </c>
      <c r="D44" s="32" t="s">
        <v>7</v>
      </c>
      <c r="E44" s="89">
        <v>155</v>
      </c>
      <c r="F44" s="45">
        <v>370</v>
      </c>
      <c r="G44" s="49">
        <f t="shared" si="0"/>
        <v>57350</v>
      </c>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row>
    <row r="45" spans="1:39" ht="22.5" customHeight="1" x14ac:dyDescent="0.2">
      <c r="A45" s="26">
        <v>35</v>
      </c>
      <c r="B45" s="53" t="s">
        <v>101</v>
      </c>
      <c r="C45" s="53" t="s">
        <v>102</v>
      </c>
      <c r="D45" s="51" t="s">
        <v>7</v>
      </c>
      <c r="E45" s="89">
        <v>130</v>
      </c>
      <c r="F45" s="45">
        <v>610</v>
      </c>
      <c r="G45" s="49">
        <f t="shared" si="0"/>
        <v>79300</v>
      </c>
      <c r="H45" s="153"/>
      <c r="I45" s="153"/>
      <c r="J45" s="153"/>
      <c r="K45" s="153"/>
      <c r="L45" s="153"/>
      <c r="M45" s="153"/>
      <c r="N45" s="153"/>
      <c r="O45" s="153"/>
      <c r="P45" s="153"/>
      <c r="Q45" s="153"/>
      <c r="R45" s="153"/>
      <c r="S45" s="153"/>
      <c r="T45" s="153"/>
      <c r="U45" s="153"/>
      <c r="V45" s="153"/>
      <c r="W45" s="153"/>
      <c r="X45" s="153"/>
      <c r="Y45" s="153"/>
      <c r="Z45" s="153"/>
      <c r="AA45" s="153"/>
      <c r="AB45" s="153">
        <v>610</v>
      </c>
      <c r="AC45" s="153"/>
      <c r="AD45" s="153"/>
      <c r="AE45" s="153"/>
      <c r="AF45" s="153"/>
      <c r="AG45" s="153"/>
      <c r="AH45" s="153"/>
      <c r="AI45" s="153"/>
      <c r="AJ45" s="153"/>
      <c r="AK45" s="153"/>
      <c r="AL45" s="153"/>
      <c r="AM45" s="153"/>
    </row>
    <row r="46" spans="1:39" ht="22.5" customHeight="1" x14ac:dyDescent="0.2">
      <c r="A46" s="111">
        <v>36</v>
      </c>
      <c r="B46" s="114" t="s">
        <v>103</v>
      </c>
      <c r="C46" s="114" t="s">
        <v>104</v>
      </c>
      <c r="D46" s="51" t="s">
        <v>7</v>
      </c>
      <c r="E46" s="89">
        <v>7</v>
      </c>
      <c r="F46" s="45">
        <v>2650</v>
      </c>
      <c r="G46" s="49">
        <f t="shared" si="0"/>
        <v>18550</v>
      </c>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row>
    <row r="47" spans="1:39" ht="22.5" customHeight="1" x14ac:dyDescent="0.2">
      <c r="A47" s="111">
        <v>37</v>
      </c>
      <c r="B47" s="115" t="s">
        <v>105</v>
      </c>
      <c r="C47" s="115" t="s">
        <v>106</v>
      </c>
      <c r="D47" s="32" t="s">
        <v>52</v>
      </c>
      <c r="E47" s="89">
        <v>10</v>
      </c>
      <c r="F47" s="45">
        <v>279</v>
      </c>
      <c r="G47" s="49">
        <f t="shared" si="0"/>
        <v>2790</v>
      </c>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row>
    <row r="48" spans="1:39" ht="22.5" customHeight="1" x14ac:dyDescent="0.2">
      <c r="A48" s="111">
        <v>38</v>
      </c>
      <c r="B48" s="112" t="s">
        <v>12</v>
      </c>
      <c r="C48" s="112" t="s">
        <v>13</v>
      </c>
      <c r="D48" s="51" t="s">
        <v>7</v>
      </c>
      <c r="E48" s="89">
        <v>5</v>
      </c>
      <c r="F48" s="45">
        <v>3540</v>
      </c>
      <c r="G48" s="49">
        <f t="shared" si="0"/>
        <v>17700</v>
      </c>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row>
    <row r="49" spans="1:39" ht="22.5" customHeight="1" x14ac:dyDescent="0.2">
      <c r="A49" s="26">
        <v>39</v>
      </c>
      <c r="B49" s="53" t="s">
        <v>14</v>
      </c>
      <c r="C49" s="53" t="s">
        <v>15</v>
      </c>
      <c r="D49" s="51" t="s">
        <v>107</v>
      </c>
      <c r="E49" s="89">
        <v>12</v>
      </c>
      <c r="F49" s="45">
        <v>3259</v>
      </c>
      <c r="G49" s="49">
        <f t="shared" si="0"/>
        <v>39108</v>
      </c>
      <c r="H49" s="153"/>
      <c r="I49" s="153"/>
      <c r="J49" s="153"/>
      <c r="K49" s="153"/>
      <c r="L49" s="153"/>
      <c r="M49" s="153"/>
      <c r="N49" s="153"/>
      <c r="O49" s="153"/>
      <c r="P49" s="153"/>
      <c r="Q49" s="153"/>
      <c r="R49" s="153">
        <v>2800</v>
      </c>
      <c r="S49" s="153"/>
      <c r="T49" s="153"/>
      <c r="U49" s="153"/>
      <c r="V49" s="153"/>
      <c r="W49" s="153"/>
      <c r="X49" s="153"/>
      <c r="Y49" s="153"/>
      <c r="Z49" s="153"/>
      <c r="AA49" s="153"/>
      <c r="AB49" s="153"/>
      <c r="AC49" s="153">
        <v>3200</v>
      </c>
      <c r="AD49" s="153"/>
      <c r="AE49" s="153"/>
      <c r="AF49" s="153"/>
      <c r="AG49" s="153"/>
      <c r="AH49" s="153"/>
      <c r="AI49" s="153"/>
      <c r="AJ49" s="153"/>
      <c r="AK49" s="153"/>
      <c r="AL49" s="153"/>
      <c r="AM49" s="153"/>
    </row>
    <row r="50" spans="1:39" ht="22.5" customHeight="1" x14ac:dyDescent="0.2">
      <c r="A50" s="26">
        <v>40</v>
      </c>
      <c r="B50" s="53" t="s">
        <v>16</v>
      </c>
      <c r="C50" s="53" t="s">
        <v>15</v>
      </c>
      <c r="D50" s="51" t="s">
        <v>107</v>
      </c>
      <c r="E50" s="89">
        <v>12</v>
      </c>
      <c r="F50" s="45">
        <v>2400</v>
      </c>
      <c r="G50" s="49">
        <f t="shared" si="0"/>
        <v>28800</v>
      </c>
      <c r="H50" s="153"/>
      <c r="I50" s="153"/>
      <c r="J50" s="153"/>
      <c r="K50" s="153"/>
      <c r="L50" s="153"/>
      <c r="M50" s="153"/>
      <c r="N50" s="153"/>
      <c r="O50" s="153"/>
      <c r="P50" s="153"/>
      <c r="Q50" s="153"/>
      <c r="R50" s="153">
        <v>1887</v>
      </c>
      <c r="S50" s="153"/>
      <c r="T50" s="153"/>
      <c r="U50" s="153"/>
      <c r="V50" s="153"/>
      <c r="W50" s="153"/>
      <c r="X50" s="153"/>
      <c r="Y50" s="153"/>
      <c r="Z50" s="153"/>
      <c r="AA50" s="153"/>
      <c r="AB50" s="153"/>
      <c r="AC50" s="153">
        <v>2200</v>
      </c>
      <c r="AD50" s="153"/>
      <c r="AE50" s="153"/>
      <c r="AF50" s="153">
        <v>1603</v>
      </c>
      <c r="AG50" s="153"/>
      <c r="AH50" s="153"/>
      <c r="AI50" s="153"/>
      <c r="AJ50" s="153"/>
      <c r="AK50" s="153"/>
      <c r="AL50" s="153"/>
      <c r="AM50" s="153"/>
    </row>
    <row r="51" spans="1:39" ht="22.5" customHeight="1" x14ac:dyDescent="0.2">
      <c r="A51" s="26">
        <v>41</v>
      </c>
      <c r="B51" s="53" t="s">
        <v>17</v>
      </c>
      <c r="C51" s="53" t="s">
        <v>18</v>
      </c>
      <c r="D51" s="51" t="s">
        <v>52</v>
      </c>
      <c r="E51" s="89">
        <v>2100</v>
      </c>
      <c r="F51" s="45">
        <v>65</v>
      </c>
      <c r="G51" s="49">
        <f t="shared" si="0"/>
        <v>136500</v>
      </c>
      <c r="H51" s="153"/>
      <c r="I51" s="153"/>
      <c r="J51" s="153"/>
      <c r="K51" s="153"/>
      <c r="L51" s="153"/>
      <c r="M51" s="153"/>
      <c r="N51" s="153"/>
      <c r="O51" s="153"/>
      <c r="P51" s="153"/>
      <c r="Q51" s="153"/>
      <c r="R51" s="153">
        <v>65</v>
      </c>
      <c r="S51" s="153"/>
      <c r="T51" s="153"/>
      <c r="U51" s="153"/>
      <c r="V51" s="153"/>
      <c r="W51" s="153"/>
      <c r="X51" s="153"/>
      <c r="Y51" s="153"/>
      <c r="Z51" s="153"/>
      <c r="AA51" s="153"/>
      <c r="AB51" s="153"/>
      <c r="AC51" s="153"/>
      <c r="AD51" s="153"/>
      <c r="AE51" s="153"/>
      <c r="AF51" s="153"/>
      <c r="AG51" s="153"/>
      <c r="AH51" s="153"/>
      <c r="AI51" s="153"/>
      <c r="AJ51" s="153"/>
      <c r="AK51" s="153"/>
      <c r="AL51" s="153"/>
      <c r="AM51" s="153"/>
    </row>
    <row r="52" spans="1:39" ht="24.75" customHeight="1" x14ac:dyDescent="0.2">
      <c r="A52" s="26">
        <v>42</v>
      </c>
      <c r="B52" s="65" t="s">
        <v>19</v>
      </c>
      <c r="C52" s="65" t="s">
        <v>19</v>
      </c>
      <c r="D52" s="32" t="s">
        <v>7</v>
      </c>
      <c r="E52" s="89">
        <v>60</v>
      </c>
      <c r="F52" s="45">
        <v>500</v>
      </c>
      <c r="G52" s="49">
        <f t="shared" si="0"/>
        <v>30000</v>
      </c>
      <c r="H52" s="153"/>
      <c r="I52" s="153"/>
      <c r="J52" s="153"/>
      <c r="K52" s="153"/>
      <c r="L52" s="153"/>
      <c r="M52" s="153"/>
      <c r="N52" s="153"/>
      <c r="O52" s="153"/>
      <c r="P52" s="153"/>
      <c r="Q52" s="153"/>
      <c r="R52" s="153">
        <v>500</v>
      </c>
      <c r="S52" s="153"/>
      <c r="T52" s="153"/>
      <c r="U52" s="153"/>
      <c r="V52" s="153"/>
      <c r="W52" s="153"/>
      <c r="X52" s="153"/>
      <c r="Y52" s="153"/>
      <c r="Z52" s="153"/>
      <c r="AA52" s="153"/>
      <c r="AB52" s="153"/>
      <c r="AC52" s="153"/>
      <c r="AD52" s="153"/>
      <c r="AE52" s="153"/>
      <c r="AF52" s="153"/>
      <c r="AG52" s="153"/>
      <c r="AH52" s="153"/>
      <c r="AI52" s="153"/>
      <c r="AJ52" s="153"/>
      <c r="AK52" s="153"/>
      <c r="AL52" s="153"/>
      <c r="AM52" s="153"/>
    </row>
    <row r="53" spans="1:39" ht="28.5" customHeight="1" x14ac:dyDescent="0.2">
      <c r="A53" s="26">
        <v>43</v>
      </c>
      <c r="B53" s="65" t="s">
        <v>108</v>
      </c>
      <c r="C53" s="65" t="s">
        <v>108</v>
      </c>
      <c r="D53" s="32" t="s">
        <v>7</v>
      </c>
      <c r="E53" s="89">
        <v>20</v>
      </c>
      <c r="F53" s="45">
        <v>3125</v>
      </c>
      <c r="G53" s="49">
        <f t="shared" si="0"/>
        <v>62500</v>
      </c>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v>1374</v>
      </c>
      <c r="AE53" s="153"/>
      <c r="AF53" s="153"/>
      <c r="AG53" s="153"/>
      <c r="AH53" s="153"/>
      <c r="AI53" s="153"/>
      <c r="AJ53" s="153"/>
      <c r="AK53" s="153"/>
      <c r="AL53" s="153"/>
      <c r="AM53" s="153"/>
    </row>
    <row r="54" spans="1:39" ht="22.5" customHeight="1" x14ac:dyDescent="0.2">
      <c r="A54" s="26">
        <v>44</v>
      </c>
      <c r="B54" s="31" t="s">
        <v>109</v>
      </c>
      <c r="C54" s="31" t="s">
        <v>110</v>
      </c>
      <c r="D54" s="32" t="s">
        <v>7</v>
      </c>
      <c r="E54" s="89">
        <v>2</v>
      </c>
      <c r="F54" s="45">
        <v>1200</v>
      </c>
      <c r="G54" s="49">
        <f t="shared" si="0"/>
        <v>2400</v>
      </c>
      <c r="H54" s="153"/>
      <c r="I54" s="153"/>
      <c r="J54" s="153"/>
      <c r="K54" s="153"/>
      <c r="L54" s="153"/>
      <c r="M54" s="153"/>
      <c r="N54" s="153"/>
      <c r="O54" s="153"/>
      <c r="P54" s="153"/>
      <c r="Q54" s="153"/>
      <c r="R54" s="153">
        <v>1200</v>
      </c>
      <c r="S54" s="153"/>
      <c r="T54" s="153"/>
      <c r="U54" s="153"/>
      <c r="V54" s="153"/>
      <c r="W54" s="153"/>
      <c r="X54" s="153"/>
      <c r="Y54" s="153"/>
      <c r="Z54" s="153"/>
      <c r="AA54" s="153"/>
      <c r="AB54" s="153"/>
      <c r="AC54" s="153"/>
      <c r="AD54" s="153"/>
      <c r="AE54" s="153"/>
      <c r="AF54" s="153"/>
      <c r="AG54" s="153"/>
      <c r="AH54" s="153"/>
      <c r="AI54" s="153"/>
      <c r="AJ54" s="153"/>
      <c r="AK54" s="153"/>
      <c r="AL54" s="153"/>
      <c r="AM54" s="153"/>
    </row>
    <row r="55" spans="1:39" ht="22.5" customHeight="1" x14ac:dyDescent="0.2">
      <c r="A55" s="26">
        <v>45</v>
      </c>
      <c r="B55" s="31" t="s">
        <v>111</v>
      </c>
      <c r="C55" s="31" t="s">
        <v>112</v>
      </c>
      <c r="D55" s="32" t="s">
        <v>7</v>
      </c>
      <c r="E55" s="89">
        <v>2</v>
      </c>
      <c r="F55" s="45">
        <v>1695</v>
      </c>
      <c r="G55" s="49">
        <f t="shared" si="0"/>
        <v>3390</v>
      </c>
      <c r="H55" s="153"/>
      <c r="I55" s="153"/>
      <c r="J55" s="153"/>
      <c r="K55" s="153"/>
      <c r="L55" s="153"/>
      <c r="M55" s="153"/>
      <c r="N55" s="153"/>
      <c r="O55" s="153"/>
      <c r="P55" s="153"/>
      <c r="Q55" s="153"/>
      <c r="R55" s="153">
        <v>1690</v>
      </c>
      <c r="S55" s="153"/>
      <c r="T55" s="153"/>
      <c r="U55" s="153"/>
      <c r="V55" s="153"/>
      <c r="W55" s="153"/>
      <c r="X55" s="153"/>
      <c r="Y55" s="153"/>
      <c r="Z55" s="153"/>
      <c r="AA55" s="153"/>
      <c r="AB55" s="153"/>
      <c r="AC55" s="153"/>
      <c r="AD55" s="153"/>
      <c r="AE55" s="153"/>
      <c r="AF55" s="153"/>
      <c r="AG55" s="153"/>
      <c r="AH55" s="153"/>
      <c r="AI55" s="153"/>
      <c r="AJ55" s="153"/>
      <c r="AK55" s="153"/>
      <c r="AL55" s="153"/>
      <c r="AM55" s="153"/>
    </row>
    <row r="56" spans="1:39" ht="26.25" customHeight="1" x14ac:dyDescent="0.2">
      <c r="A56" s="26">
        <v>46</v>
      </c>
      <c r="B56" s="53" t="s">
        <v>113</v>
      </c>
      <c r="C56" s="66" t="s">
        <v>114</v>
      </c>
      <c r="D56" s="32" t="s">
        <v>8</v>
      </c>
      <c r="E56" s="89">
        <v>20</v>
      </c>
      <c r="F56" s="45">
        <v>6850</v>
      </c>
      <c r="G56" s="49">
        <f t="shared" si="0"/>
        <v>137000</v>
      </c>
      <c r="H56" s="153"/>
      <c r="I56" s="153"/>
      <c r="J56" s="153"/>
      <c r="K56" s="153"/>
      <c r="L56" s="153"/>
      <c r="M56" s="153"/>
      <c r="N56" s="153"/>
      <c r="O56" s="153"/>
      <c r="P56" s="153"/>
      <c r="Q56" s="153"/>
      <c r="R56" s="153">
        <v>6850</v>
      </c>
      <c r="S56" s="153"/>
      <c r="T56" s="153"/>
      <c r="U56" s="153"/>
      <c r="V56" s="153"/>
      <c r="W56" s="153"/>
      <c r="X56" s="153"/>
      <c r="Y56" s="153"/>
      <c r="Z56" s="153"/>
      <c r="AA56" s="153"/>
      <c r="AB56" s="153"/>
      <c r="AC56" s="153"/>
      <c r="AD56" s="153"/>
      <c r="AE56" s="153"/>
      <c r="AF56" s="153"/>
      <c r="AG56" s="153"/>
      <c r="AH56" s="153"/>
      <c r="AI56" s="153"/>
      <c r="AJ56" s="153"/>
      <c r="AK56" s="153"/>
      <c r="AL56" s="153"/>
      <c r="AM56" s="153"/>
    </row>
    <row r="57" spans="1:39" ht="22.5" customHeight="1" x14ac:dyDescent="0.2">
      <c r="A57" s="26">
        <v>47</v>
      </c>
      <c r="B57" s="53" t="s">
        <v>115</v>
      </c>
      <c r="C57" s="53" t="s">
        <v>116</v>
      </c>
      <c r="D57" s="32" t="s">
        <v>7</v>
      </c>
      <c r="E57" s="89">
        <v>2400</v>
      </c>
      <c r="F57" s="45">
        <v>73</v>
      </c>
      <c r="G57" s="49">
        <f t="shared" si="0"/>
        <v>175200</v>
      </c>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v>66</v>
      </c>
      <c r="AG57" s="153"/>
      <c r="AH57" s="153"/>
      <c r="AI57" s="153">
        <v>68.5</v>
      </c>
      <c r="AJ57" s="153"/>
      <c r="AK57" s="153"/>
      <c r="AL57" s="153"/>
      <c r="AM57" s="153"/>
    </row>
    <row r="58" spans="1:39" ht="22.5" customHeight="1" x14ac:dyDescent="0.2">
      <c r="A58" s="26">
        <v>48</v>
      </c>
      <c r="B58" s="53" t="s">
        <v>117</v>
      </c>
      <c r="C58" s="53" t="s">
        <v>118</v>
      </c>
      <c r="D58" s="32" t="s">
        <v>7</v>
      </c>
      <c r="E58" s="89">
        <v>50</v>
      </c>
      <c r="F58" s="45">
        <v>2075</v>
      </c>
      <c r="G58" s="49">
        <f t="shared" si="0"/>
        <v>103750</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v>1700</v>
      </c>
      <c r="AJ58" s="153"/>
      <c r="AK58" s="153"/>
      <c r="AL58" s="153"/>
      <c r="AM58" s="153"/>
    </row>
    <row r="59" spans="1:39" ht="22.5" customHeight="1" x14ac:dyDescent="0.2">
      <c r="A59" s="26">
        <v>49</v>
      </c>
      <c r="B59" s="53" t="s">
        <v>117</v>
      </c>
      <c r="C59" s="53" t="s">
        <v>119</v>
      </c>
      <c r="D59" s="32" t="s">
        <v>7</v>
      </c>
      <c r="E59" s="89">
        <v>50</v>
      </c>
      <c r="F59" s="45">
        <v>2075</v>
      </c>
      <c r="G59" s="49">
        <f t="shared" si="0"/>
        <v>103750</v>
      </c>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v>1700</v>
      </c>
      <c r="AJ59" s="153"/>
      <c r="AK59" s="153"/>
      <c r="AL59" s="153"/>
      <c r="AM59" s="153"/>
    </row>
    <row r="60" spans="1:39" ht="22.5" customHeight="1" x14ac:dyDescent="0.2">
      <c r="A60" s="111">
        <v>50</v>
      </c>
      <c r="B60" s="112" t="s">
        <v>120</v>
      </c>
      <c r="C60" s="112" t="s">
        <v>121</v>
      </c>
      <c r="D60" s="32" t="s">
        <v>7</v>
      </c>
      <c r="E60" s="89">
        <v>600</v>
      </c>
      <c r="F60" s="45">
        <v>20</v>
      </c>
      <c r="G60" s="49">
        <f t="shared" si="0"/>
        <v>12000</v>
      </c>
      <c r="H60" s="153"/>
      <c r="I60" s="153"/>
      <c r="J60" s="153"/>
      <c r="K60" s="153"/>
      <c r="L60" s="153"/>
      <c r="M60" s="153"/>
      <c r="N60" s="153"/>
      <c r="O60" s="153"/>
      <c r="P60" s="153"/>
      <c r="Q60" s="153"/>
      <c r="R60" s="153"/>
      <c r="S60" s="153"/>
      <c r="T60" s="153"/>
      <c r="U60" s="153"/>
      <c r="V60" s="153"/>
      <c r="W60" s="153">
        <v>40</v>
      </c>
      <c r="X60" s="153"/>
      <c r="Y60" s="153"/>
      <c r="Z60" s="153"/>
      <c r="AA60" s="153"/>
      <c r="AB60" s="153"/>
      <c r="AC60" s="153"/>
      <c r="AD60" s="153"/>
      <c r="AE60" s="153"/>
      <c r="AF60" s="153"/>
      <c r="AG60" s="153"/>
      <c r="AH60" s="153"/>
      <c r="AI60" s="153"/>
      <c r="AJ60" s="153"/>
      <c r="AK60" s="153"/>
      <c r="AL60" s="153"/>
      <c r="AM60" s="153"/>
    </row>
    <row r="61" spans="1:39" ht="22.5" customHeight="1" x14ac:dyDescent="0.2">
      <c r="A61" s="111">
        <v>51</v>
      </c>
      <c r="B61" s="116" t="s">
        <v>122</v>
      </c>
      <c r="C61" s="116" t="s">
        <v>122</v>
      </c>
      <c r="D61" s="32" t="s">
        <v>7</v>
      </c>
      <c r="E61" s="89">
        <v>5</v>
      </c>
      <c r="F61" s="45">
        <v>33</v>
      </c>
      <c r="G61" s="49">
        <f t="shared" si="0"/>
        <v>165</v>
      </c>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row>
    <row r="62" spans="1:39" ht="22.5" customHeight="1" x14ac:dyDescent="0.2">
      <c r="A62" s="111">
        <v>52</v>
      </c>
      <c r="B62" s="116" t="s">
        <v>123</v>
      </c>
      <c r="C62" s="116" t="s">
        <v>123</v>
      </c>
      <c r="D62" s="32" t="s">
        <v>7</v>
      </c>
      <c r="E62" s="89">
        <v>5</v>
      </c>
      <c r="F62" s="101">
        <v>47</v>
      </c>
      <c r="G62" s="49">
        <f t="shared" si="0"/>
        <v>235</v>
      </c>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row>
    <row r="63" spans="1:39" ht="22.5" customHeight="1" x14ac:dyDescent="0.2">
      <c r="A63" s="111">
        <v>53</v>
      </c>
      <c r="B63" s="116" t="s">
        <v>124</v>
      </c>
      <c r="C63" s="116" t="s">
        <v>124</v>
      </c>
      <c r="D63" s="32" t="s">
        <v>7</v>
      </c>
      <c r="E63" s="89">
        <v>5</v>
      </c>
      <c r="F63" s="101">
        <v>50</v>
      </c>
      <c r="G63" s="49">
        <f t="shared" si="0"/>
        <v>250</v>
      </c>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row>
    <row r="64" spans="1:39" ht="27.75" customHeight="1" x14ac:dyDescent="0.2">
      <c r="A64" s="111">
        <v>54</v>
      </c>
      <c r="B64" s="116" t="s">
        <v>125</v>
      </c>
      <c r="C64" s="116" t="s">
        <v>125</v>
      </c>
      <c r="D64" s="32" t="s">
        <v>7</v>
      </c>
      <c r="E64" s="89">
        <v>5</v>
      </c>
      <c r="F64" s="101">
        <v>57</v>
      </c>
      <c r="G64" s="49">
        <f t="shared" si="0"/>
        <v>285</v>
      </c>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row>
    <row r="65" spans="1:39" ht="27.75" customHeight="1" x14ac:dyDescent="0.2">
      <c r="A65" s="26">
        <v>55</v>
      </c>
      <c r="B65" s="57" t="s">
        <v>126</v>
      </c>
      <c r="C65" s="57" t="s">
        <v>127</v>
      </c>
      <c r="D65" s="32" t="s">
        <v>52</v>
      </c>
      <c r="E65" s="89">
        <v>500</v>
      </c>
      <c r="F65" s="45">
        <v>800</v>
      </c>
      <c r="G65" s="49">
        <f t="shared" si="0"/>
        <v>400000</v>
      </c>
      <c r="H65" s="153"/>
      <c r="I65" s="153"/>
      <c r="J65" s="153"/>
      <c r="K65" s="153"/>
      <c r="L65" s="153"/>
      <c r="M65" s="153"/>
      <c r="N65" s="153">
        <v>700</v>
      </c>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row>
    <row r="66" spans="1:39" ht="27.75" customHeight="1" x14ac:dyDescent="0.2">
      <c r="A66" s="111">
        <v>56</v>
      </c>
      <c r="B66" s="112" t="s">
        <v>128</v>
      </c>
      <c r="C66" s="117" t="s">
        <v>129</v>
      </c>
      <c r="D66" s="51" t="s">
        <v>7</v>
      </c>
      <c r="E66" s="89">
        <v>2</v>
      </c>
      <c r="F66" s="45">
        <v>3300</v>
      </c>
      <c r="G66" s="49">
        <f t="shared" si="0"/>
        <v>6600</v>
      </c>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row>
    <row r="67" spans="1:39" ht="27.75" customHeight="1" x14ac:dyDescent="0.2">
      <c r="A67" s="26">
        <v>57</v>
      </c>
      <c r="B67" s="53" t="s">
        <v>130</v>
      </c>
      <c r="C67" s="53" t="s">
        <v>131</v>
      </c>
      <c r="D67" s="51" t="s">
        <v>7</v>
      </c>
      <c r="E67" s="89">
        <v>15</v>
      </c>
      <c r="F67" s="94">
        <v>200</v>
      </c>
      <c r="G67" s="49">
        <f t="shared" si="0"/>
        <v>3000</v>
      </c>
      <c r="H67" s="153"/>
      <c r="I67" s="153"/>
      <c r="J67" s="153"/>
      <c r="K67" s="153"/>
      <c r="L67" s="153"/>
      <c r="M67" s="153"/>
      <c r="N67" s="153"/>
      <c r="O67" s="153"/>
      <c r="P67" s="153"/>
      <c r="Q67" s="153"/>
      <c r="R67" s="153">
        <v>200</v>
      </c>
      <c r="S67" s="153"/>
      <c r="T67" s="153"/>
      <c r="U67" s="153"/>
      <c r="V67" s="153"/>
      <c r="W67" s="153"/>
      <c r="X67" s="153"/>
      <c r="Y67" s="153"/>
      <c r="Z67" s="153"/>
      <c r="AA67" s="153"/>
      <c r="AB67" s="153"/>
      <c r="AC67" s="153"/>
      <c r="AD67" s="153"/>
      <c r="AE67" s="153"/>
      <c r="AF67" s="153"/>
      <c r="AG67" s="153"/>
      <c r="AH67" s="153"/>
      <c r="AI67" s="153"/>
      <c r="AJ67" s="153"/>
      <c r="AK67" s="153"/>
      <c r="AL67" s="153"/>
      <c r="AM67" s="153"/>
    </row>
    <row r="68" spans="1:39" ht="27.75" customHeight="1" x14ac:dyDescent="0.2">
      <c r="A68" s="111">
        <v>58</v>
      </c>
      <c r="B68" s="112" t="s">
        <v>132</v>
      </c>
      <c r="C68" s="112" t="s">
        <v>133</v>
      </c>
      <c r="D68" s="51" t="s">
        <v>7</v>
      </c>
      <c r="E68" s="89">
        <v>50</v>
      </c>
      <c r="F68" s="45">
        <v>9500</v>
      </c>
      <c r="G68" s="49">
        <f t="shared" si="0"/>
        <v>475000</v>
      </c>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row>
    <row r="69" spans="1:39" ht="27.75" customHeight="1" x14ac:dyDescent="0.2">
      <c r="A69" s="26">
        <v>59</v>
      </c>
      <c r="B69" s="53" t="s">
        <v>134</v>
      </c>
      <c r="C69" s="53" t="s">
        <v>134</v>
      </c>
      <c r="D69" s="51" t="s">
        <v>135</v>
      </c>
      <c r="E69" s="89">
        <v>100</v>
      </c>
      <c r="F69" s="45">
        <v>632</v>
      </c>
      <c r="G69" s="49">
        <f t="shared" si="0"/>
        <v>63200</v>
      </c>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v>620</v>
      </c>
      <c r="AJ69" s="153">
        <v>631</v>
      </c>
      <c r="AK69" s="153"/>
      <c r="AL69" s="153"/>
      <c r="AM69" s="153"/>
    </row>
    <row r="70" spans="1:39" ht="27.75" customHeight="1" x14ac:dyDescent="0.2">
      <c r="A70" s="111">
        <v>60</v>
      </c>
      <c r="B70" s="112" t="s">
        <v>136</v>
      </c>
      <c r="C70" s="112" t="s">
        <v>137</v>
      </c>
      <c r="D70" s="51" t="s">
        <v>7</v>
      </c>
      <c r="E70" s="89">
        <v>15</v>
      </c>
      <c r="F70" s="45">
        <v>1500</v>
      </c>
      <c r="G70" s="49">
        <f t="shared" si="0"/>
        <v>22500</v>
      </c>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row>
    <row r="71" spans="1:39" ht="27.75" customHeight="1" x14ac:dyDescent="0.2">
      <c r="A71" s="111">
        <v>61</v>
      </c>
      <c r="B71" s="112" t="s">
        <v>138</v>
      </c>
      <c r="C71" s="112" t="s">
        <v>139</v>
      </c>
      <c r="D71" s="51" t="s">
        <v>7</v>
      </c>
      <c r="E71" s="89">
        <v>40</v>
      </c>
      <c r="F71" s="45">
        <v>2000</v>
      </c>
      <c r="G71" s="49">
        <f t="shared" si="0"/>
        <v>80000</v>
      </c>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row>
    <row r="72" spans="1:39" ht="27.75" customHeight="1" x14ac:dyDescent="0.2">
      <c r="A72" s="111">
        <v>62</v>
      </c>
      <c r="B72" s="112" t="s">
        <v>140</v>
      </c>
      <c r="C72" s="112" t="s">
        <v>141</v>
      </c>
      <c r="D72" s="51" t="s">
        <v>7</v>
      </c>
      <c r="E72" s="89">
        <v>40</v>
      </c>
      <c r="F72" s="45">
        <v>2000</v>
      </c>
      <c r="G72" s="49">
        <f t="shared" si="0"/>
        <v>80000</v>
      </c>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row>
    <row r="73" spans="1:39" ht="27.75" customHeight="1" x14ac:dyDescent="0.2">
      <c r="A73" s="111">
        <v>63</v>
      </c>
      <c r="B73" s="112" t="s">
        <v>142</v>
      </c>
      <c r="C73" s="112" t="s">
        <v>143</v>
      </c>
      <c r="D73" s="51" t="s">
        <v>7</v>
      </c>
      <c r="E73" s="89">
        <v>40</v>
      </c>
      <c r="F73" s="45">
        <v>2000</v>
      </c>
      <c r="G73" s="49">
        <f t="shared" si="0"/>
        <v>80000</v>
      </c>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row>
    <row r="74" spans="1:39" ht="27.75" customHeight="1" x14ac:dyDescent="0.2">
      <c r="A74" s="111">
        <v>64</v>
      </c>
      <c r="B74" s="112" t="s">
        <v>144</v>
      </c>
      <c r="C74" s="112" t="s">
        <v>145</v>
      </c>
      <c r="D74" s="32" t="s">
        <v>7</v>
      </c>
      <c r="E74" s="89">
        <v>40</v>
      </c>
      <c r="F74" s="45">
        <v>2000</v>
      </c>
      <c r="G74" s="49">
        <f t="shared" si="0"/>
        <v>80000</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row>
    <row r="75" spans="1:39" ht="27.75" customHeight="1" x14ac:dyDescent="0.2">
      <c r="A75" s="111">
        <v>65</v>
      </c>
      <c r="B75" s="112" t="s">
        <v>146</v>
      </c>
      <c r="C75" s="112" t="s">
        <v>147</v>
      </c>
      <c r="D75" s="51" t="s">
        <v>7</v>
      </c>
      <c r="E75" s="89">
        <v>40</v>
      </c>
      <c r="F75" s="45">
        <v>2000</v>
      </c>
      <c r="G75" s="49">
        <f t="shared" si="0"/>
        <v>80000</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row>
    <row r="76" spans="1:39" ht="27.75" customHeight="1" x14ac:dyDescent="0.2">
      <c r="A76" s="111">
        <v>66</v>
      </c>
      <c r="B76" s="117" t="s">
        <v>148</v>
      </c>
      <c r="C76" s="117" t="s">
        <v>148</v>
      </c>
      <c r="D76" s="67" t="s">
        <v>7</v>
      </c>
      <c r="E76" s="89">
        <v>25</v>
      </c>
      <c r="F76" s="45">
        <v>680</v>
      </c>
      <c r="G76" s="49">
        <f t="shared" ref="G76:G139" si="1">E76*F76</f>
        <v>17000</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row>
    <row r="77" spans="1:39" ht="27.75" customHeight="1" x14ac:dyDescent="0.2">
      <c r="A77" s="26">
        <v>67</v>
      </c>
      <c r="B77" s="53" t="s">
        <v>149</v>
      </c>
      <c r="C77" s="53" t="s">
        <v>348</v>
      </c>
      <c r="D77" s="51" t="s">
        <v>71</v>
      </c>
      <c r="E77" s="89">
        <v>10</v>
      </c>
      <c r="F77" s="45">
        <v>1750</v>
      </c>
      <c r="G77" s="49">
        <f t="shared" si="1"/>
        <v>17500</v>
      </c>
      <c r="H77" s="153"/>
      <c r="I77" s="153"/>
      <c r="J77" s="153"/>
      <c r="K77" s="153"/>
      <c r="L77" s="153"/>
      <c r="M77" s="153"/>
      <c r="N77" s="153"/>
      <c r="O77" s="153"/>
      <c r="P77" s="153"/>
      <c r="Q77" s="153"/>
      <c r="R77" s="153"/>
      <c r="S77" s="153"/>
      <c r="T77" s="153"/>
      <c r="U77" s="153"/>
      <c r="V77" s="153"/>
      <c r="W77" s="153"/>
      <c r="X77" s="153"/>
      <c r="Y77" s="153"/>
      <c r="Z77" s="153"/>
      <c r="AA77" s="153"/>
      <c r="AB77" s="153">
        <v>1750</v>
      </c>
      <c r="AC77" s="153"/>
      <c r="AD77" s="153"/>
      <c r="AE77" s="153"/>
      <c r="AF77" s="153"/>
      <c r="AG77" s="153"/>
      <c r="AH77" s="153"/>
      <c r="AI77" s="153"/>
      <c r="AJ77" s="153">
        <v>1715</v>
      </c>
      <c r="AK77" s="153"/>
      <c r="AL77" s="153"/>
      <c r="AM77" s="153"/>
    </row>
    <row r="78" spans="1:39" ht="27.75" customHeight="1" x14ac:dyDescent="0.2">
      <c r="A78" s="111">
        <v>68</v>
      </c>
      <c r="B78" s="118" t="s">
        <v>150</v>
      </c>
      <c r="C78" s="114" t="s">
        <v>151</v>
      </c>
      <c r="D78" s="51" t="s">
        <v>7</v>
      </c>
      <c r="E78" s="89">
        <v>9</v>
      </c>
      <c r="F78" s="45">
        <v>1500</v>
      </c>
      <c r="G78" s="49">
        <f t="shared" si="1"/>
        <v>13500</v>
      </c>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row>
    <row r="79" spans="1:39" ht="27.75" customHeight="1" x14ac:dyDescent="0.2">
      <c r="A79" s="111">
        <v>69</v>
      </c>
      <c r="B79" s="119" t="s">
        <v>20</v>
      </c>
      <c r="C79" s="119" t="s">
        <v>20</v>
      </c>
      <c r="D79" s="51" t="s">
        <v>7</v>
      </c>
      <c r="E79" s="89">
        <v>10</v>
      </c>
      <c r="F79" s="45">
        <v>4000</v>
      </c>
      <c r="G79" s="49">
        <f t="shared" si="1"/>
        <v>40000</v>
      </c>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row>
    <row r="80" spans="1:39" ht="27.75" customHeight="1" x14ac:dyDescent="0.2">
      <c r="A80" s="26">
        <v>70</v>
      </c>
      <c r="B80" s="53" t="s">
        <v>152</v>
      </c>
      <c r="C80" s="63" t="s">
        <v>153</v>
      </c>
      <c r="D80" s="67" t="s">
        <v>7</v>
      </c>
      <c r="E80" s="89">
        <v>20</v>
      </c>
      <c r="F80" s="45">
        <v>600</v>
      </c>
      <c r="G80" s="49">
        <f t="shared" si="1"/>
        <v>12000</v>
      </c>
      <c r="H80" s="153"/>
      <c r="I80" s="153"/>
      <c r="J80" s="153"/>
      <c r="K80" s="153"/>
      <c r="L80" s="153"/>
      <c r="M80" s="153"/>
      <c r="N80" s="153"/>
      <c r="O80" s="153"/>
      <c r="P80" s="153"/>
      <c r="Q80" s="153"/>
      <c r="R80" s="153">
        <v>600</v>
      </c>
      <c r="S80" s="153"/>
      <c r="T80" s="153"/>
      <c r="U80" s="153"/>
      <c r="V80" s="153"/>
      <c r="W80" s="153"/>
      <c r="X80" s="153"/>
      <c r="Y80" s="153"/>
      <c r="Z80" s="153"/>
      <c r="AA80" s="153"/>
      <c r="AB80" s="153"/>
      <c r="AC80" s="153"/>
      <c r="AD80" s="153"/>
      <c r="AE80" s="153"/>
      <c r="AF80" s="153"/>
      <c r="AG80" s="153"/>
      <c r="AH80" s="153"/>
      <c r="AI80" s="153"/>
      <c r="AJ80" s="153"/>
      <c r="AK80" s="153"/>
      <c r="AL80" s="153"/>
      <c r="AM80" s="153"/>
    </row>
    <row r="81" spans="1:39" ht="27.75" customHeight="1" x14ac:dyDescent="0.2">
      <c r="A81" s="26">
        <v>71</v>
      </c>
      <c r="B81" s="53" t="s">
        <v>152</v>
      </c>
      <c r="C81" s="63" t="s">
        <v>154</v>
      </c>
      <c r="D81" s="67" t="s">
        <v>7</v>
      </c>
      <c r="E81" s="89">
        <v>6</v>
      </c>
      <c r="F81" s="45">
        <v>365</v>
      </c>
      <c r="G81" s="49">
        <f t="shared" si="1"/>
        <v>2190</v>
      </c>
      <c r="H81" s="153"/>
      <c r="I81" s="153"/>
      <c r="J81" s="153"/>
      <c r="K81" s="153"/>
      <c r="L81" s="153"/>
      <c r="M81" s="153"/>
      <c r="N81" s="153"/>
      <c r="O81" s="153"/>
      <c r="P81" s="153"/>
      <c r="Q81" s="153"/>
      <c r="R81" s="153">
        <v>365</v>
      </c>
      <c r="S81" s="153"/>
      <c r="T81" s="153"/>
      <c r="U81" s="153"/>
      <c r="V81" s="153"/>
      <c r="W81" s="153"/>
      <c r="X81" s="153"/>
      <c r="Y81" s="153"/>
      <c r="Z81" s="153"/>
      <c r="AA81" s="153"/>
      <c r="AB81" s="153"/>
      <c r="AC81" s="153"/>
      <c r="AD81" s="153"/>
      <c r="AE81" s="153"/>
      <c r="AF81" s="153"/>
      <c r="AG81" s="153"/>
      <c r="AH81" s="153"/>
      <c r="AI81" s="153"/>
      <c r="AJ81" s="153"/>
      <c r="AK81" s="153"/>
      <c r="AL81" s="153"/>
      <c r="AM81" s="153"/>
    </row>
    <row r="82" spans="1:39" ht="62.25" customHeight="1" x14ac:dyDescent="0.2">
      <c r="A82" s="111">
        <v>72</v>
      </c>
      <c r="B82" s="116" t="s">
        <v>155</v>
      </c>
      <c r="C82" s="116" t="s">
        <v>156</v>
      </c>
      <c r="D82" s="68" t="s">
        <v>7</v>
      </c>
      <c r="E82" s="89">
        <v>10</v>
      </c>
      <c r="F82" s="94">
        <v>61000</v>
      </c>
      <c r="G82" s="49">
        <f t="shared" si="1"/>
        <v>610000</v>
      </c>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row>
    <row r="83" spans="1:39" ht="27.75" customHeight="1" x14ac:dyDescent="0.2">
      <c r="A83" s="26">
        <v>73</v>
      </c>
      <c r="B83" s="53" t="s">
        <v>412</v>
      </c>
      <c r="C83" s="53" t="s">
        <v>157</v>
      </c>
      <c r="D83" s="51" t="s">
        <v>7</v>
      </c>
      <c r="E83" s="89">
        <v>50</v>
      </c>
      <c r="F83" s="45">
        <v>2250</v>
      </c>
      <c r="G83" s="49">
        <f t="shared" si="1"/>
        <v>112500</v>
      </c>
      <c r="H83" s="153"/>
      <c r="I83" s="153"/>
      <c r="J83" s="153"/>
      <c r="K83" s="153"/>
      <c r="L83" s="153"/>
      <c r="M83" s="153"/>
      <c r="N83" s="153"/>
      <c r="O83" s="153"/>
      <c r="P83" s="153"/>
      <c r="Q83" s="153"/>
      <c r="R83" s="153"/>
      <c r="S83" s="153"/>
      <c r="T83" s="153"/>
      <c r="U83" s="153"/>
      <c r="V83" s="153"/>
      <c r="W83" s="153"/>
      <c r="X83" s="153"/>
      <c r="Y83" s="153"/>
      <c r="Z83" s="153"/>
      <c r="AA83" s="153"/>
      <c r="AB83" s="153"/>
      <c r="AC83" s="153">
        <v>2250</v>
      </c>
      <c r="AD83" s="153"/>
      <c r="AE83" s="153"/>
      <c r="AF83" s="153"/>
      <c r="AG83" s="153"/>
      <c r="AH83" s="153"/>
      <c r="AI83" s="153">
        <v>2050</v>
      </c>
      <c r="AJ83" s="153"/>
      <c r="AK83" s="153"/>
      <c r="AL83" s="153"/>
      <c r="AM83" s="153"/>
    </row>
    <row r="84" spans="1:39" ht="27.75" customHeight="1" x14ac:dyDescent="0.2">
      <c r="A84" s="26">
        <v>74</v>
      </c>
      <c r="B84" s="31" t="s">
        <v>413</v>
      </c>
      <c r="C84" s="31" t="s">
        <v>414</v>
      </c>
      <c r="D84" s="32" t="s">
        <v>7</v>
      </c>
      <c r="E84" s="89">
        <v>50</v>
      </c>
      <c r="F84" s="45">
        <v>2000</v>
      </c>
      <c r="G84" s="49">
        <f t="shared" si="1"/>
        <v>100000</v>
      </c>
      <c r="H84" s="153"/>
      <c r="I84" s="153"/>
      <c r="J84" s="153"/>
      <c r="K84" s="153"/>
      <c r="L84" s="153"/>
      <c r="M84" s="153"/>
      <c r="N84" s="153"/>
      <c r="O84" s="153"/>
      <c r="P84" s="153"/>
      <c r="Q84" s="153"/>
      <c r="R84" s="153"/>
      <c r="S84" s="153"/>
      <c r="T84" s="153"/>
      <c r="U84" s="153"/>
      <c r="V84" s="153"/>
      <c r="W84" s="153"/>
      <c r="X84" s="153"/>
      <c r="Y84" s="153"/>
      <c r="Z84" s="153"/>
      <c r="AA84" s="153"/>
      <c r="AB84" s="153"/>
      <c r="AC84" s="153">
        <v>2000</v>
      </c>
      <c r="AD84" s="153"/>
      <c r="AE84" s="153"/>
      <c r="AF84" s="153"/>
      <c r="AG84" s="153"/>
      <c r="AH84" s="153"/>
      <c r="AI84" s="153">
        <v>1850</v>
      </c>
      <c r="AJ84" s="153"/>
      <c r="AK84" s="153"/>
      <c r="AL84" s="153"/>
      <c r="AM84" s="153"/>
    </row>
    <row r="85" spans="1:39" ht="27.75" customHeight="1" x14ac:dyDescent="0.2">
      <c r="A85" s="26">
        <v>75</v>
      </c>
      <c r="B85" s="31" t="s">
        <v>415</v>
      </c>
      <c r="C85" s="31" t="s">
        <v>416</v>
      </c>
      <c r="D85" s="32" t="s">
        <v>7</v>
      </c>
      <c r="E85" s="89">
        <v>50</v>
      </c>
      <c r="F85" s="45">
        <v>1150</v>
      </c>
      <c r="G85" s="49">
        <f t="shared" si="1"/>
        <v>57500</v>
      </c>
      <c r="H85" s="153"/>
      <c r="I85" s="153"/>
      <c r="J85" s="153"/>
      <c r="K85" s="153"/>
      <c r="L85" s="153"/>
      <c r="M85" s="153"/>
      <c r="N85" s="153"/>
      <c r="O85" s="153">
        <v>444</v>
      </c>
      <c r="P85" s="153"/>
      <c r="Q85" s="153"/>
      <c r="R85" s="153"/>
      <c r="S85" s="153"/>
      <c r="T85" s="153"/>
      <c r="U85" s="153"/>
      <c r="V85" s="153"/>
      <c r="W85" s="153"/>
      <c r="X85" s="153"/>
      <c r="Y85" s="153"/>
      <c r="Z85" s="153"/>
      <c r="AA85" s="153"/>
      <c r="AB85" s="153"/>
      <c r="AC85" s="153">
        <v>1150</v>
      </c>
      <c r="AD85" s="153"/>
      <c r="AE85" s="153"/>
      <c r="AF85" s="153"/>
      <c r="AG85" s="153"/>
      <c r="AH85" s="153"/>
      <c r="AI85" s="153">
        <v>1080</v>
      </c>
      <c r="AJ85" s="153"/>
      <c r="AK85" s="153"/>
      <c r="AL85" s="153">
        <v>736</v>
      </c>
      <c r="AM85" s="153"/>
    </row>
    <row r="86" spans="1:39" ht="27.75" customHeight="1" x14ac:dyDescent="0.2">
      <c r="A86" s="26">
        <v>76</v>
      </c>
      <c r="B86" s="31" t="s">
        <v>158</v>
      </c>
      <c r="C86" s="31" t="s">
        <v>159</v>
      </c>
      <c r="D86" s="32" t="s">
        <v>7</v>
      </c>
      <c r="E86" s="89">
        <v>4000</v>
      </c>
      <c r="F86" s="45">
        <v>5</v>
      </c>
      <c r="G86" s="49">
        <f t="shared" si="1"/>
        <v>20000</v>
      </c>
      <c r="H86" s="153"/>
      <c r="I86" s="153"/>
      <c r="J86" s="153"/>
      <c r="K86" s="153"/>
      <c r="L86" s="153"/>
      <c r="M86" s="153"/>
      <c r="N86" s="153"/>
      <c r="O86" s="153"/>
      <c r="P86" s="153"/>
      <c r="Q86" s="153"/>
      <c r="R86" s="153">
        <v>5</v>
      </c>
      <c r="S86" s="153"/>
      <c r="T86" s="153"/>
      <c r="U86" s="153"/>
      <c r="V86" s="153"/>
      <c r="W86" s="153"/>
      <c r="X86" s="153"/>
      <c r="Y86" s="153"/>
      <c r="Z86" s="153"/>
      <c r="AA86" s="153"/>
      <c r="AB86" s="153"/>
      <c r="AC86" s="153"/>
      <c r="AD86" s="153"/>
      <c r="AE86" s="153"/>
      <c r="AF86" s="153">
        <v>2.34</v>
      </c>
      <c r="AG86" s="153"/>
      <c r="AH86" s="153"/>
      <c r="AI86" s="153"/>
      <c r="AJ86" s="153">
        <v>4.3</v>
      </c>
      <c r="AK86" s="153"/>
      <c r="AL86" s="153"/>
      <c r="AM86" s="153"/>
    </row>
    <row r="87" spans="1:39" ht="27.75" customHeight="1" x14ac:dyDescent="0.2">
      <c r="A87" s="26">
        <v>77</v>
      </c>
      <c r="B87" s="31" t="s">
        <v>160</v>
      </c>
      <c r="C87" s="31" t="s">
        <v>161</v>
      </c>
      <c r="D87" s="32" t="s">
        <v>7</v>
      </c>
      <c r="E87" s="89">
        <v>2000</v>
      </c>
      <c r="F87" s="45">
        <v>10</v>
      </c>
      <c r="G87" s="49">
        <f t="shared" si="1"/>
        <v>20000</v>
      </c>
      <c r="H87" s="153"/>
      <c r="I87" s="153"/>
      <c r="J87" s="153"/>
      <c r="K87" s="153"/>
      <c r="L87" s="153"/>
      <c r="M87" s="153"/>
      <c r="N87" s="153"/>
      <c r="O87" s="153"/>
      <c r="P87" s="153"/>
      <c r="Q87" s="153"/>
      <c r="R87" s="153">
        <v>10</v>
      </c>
      <c r="S87" s="153"/>
      <c r="T87" s="153"/>
      <c r="U87" s="153"/>
      <c r="V87" s="153"/>
      <c r="W87" s="153"/>
      <c r="X87" s="153"/>
      <c r="Y87" s="153"/>
      <c r="Z87" s="153"/>
      <c r="AA87" s="153"/>
      <c r="AB87" s="153"/>
      <c r="AC87" s="153"/>
      <c r="AD87" s="153"/>
      <c r="AE87" s="153"/>
      <c r="AF87" s="153"/>
      <c r="AG87" s="153"/>
      <c r="AH87" s="153"/>
      <c r="AI87" s="153"/>
      <c r="AJ87" s="153">
        <v>10</v>
      </c>
      <c r="AK87" s="153"/>
      <c r="AL87" s="153"/>
      <c r="AM87" s="153"/>
    </row>
    <row r="88" spans="1:39" ht="27.75" customHeight="1" x14ac:dyDescent="0.2">
      <c r="A88" s="26">
        <v>78</v>
      </c>
      <c r="B88" s="53" t="s">
        <v>162</v>
      </c>
      <c r="C88" s="53" t="s">
        <v>345</v>
      </c>
      <c r="D88" s="51" t="s">
        <v>26</v>
      </c>
      <c r="E88" s="89">
        <v>7</v>
      </c>
      <c r="F88" s="45">
        <v>1100</v>
      </c>
      <c r="G88" s="49">
        <f t="shared" si="1"/>
        <v>7700</v>
      </c>
      <c r="H88" s="153"/>
      <c r="I88" s="153"/>
      <c r="J88" s="153"/>
      <c r="K88" s="153"/>
      <c r="L88" s="153"/>
      <c r="M88" s="153"/>
      <c r="N88" s="153"/>
      <c r="O88" s="153"/>
      <c r="P88" s="153"/>
      <c r="Q88" s="153"/>
      <c r="R88" s="153">
        <v>990</v>
      </c>
      <c r="S88" s="153"/>
      <c r="T88" s="153"/>
      <c r="U88" s="153"/>
      <c r="V88" s="153"/>
      <c r="W88" s="153"/>
      <c r="X88" s="153"/>
      <c r="Y88" s="153"/>
      <c r="Z88" s="153"/>
      <c r="AA88" s="153"/>
      <c r="AB88" s="153"/>
      <c r="AC88" s="153"/>
      <c r="AD88" s="153"/>
      <c r="AE88" s="153"/>
      <c r="AF88" s="153"/>
      <c r="AG88" s="153"/>
      <c r="AH88" s="153"/>
      <c r="AI88" s="153"/>
      <c r="AJ88" s="153"/>
      <c r="AK88" s="153"/>
      <c r="AL88" s="153"/>
      <c r="AM88" s="153"/>
    </row>
    <row r="89" spans="1:39" ht="27.75" customHeight="1" x14ac:dyDescent="0.2">
      <c r="A89" s="26">
        <v>79</v>
      </c>
      <c r="B89" s="53" t="s">
        <v>163</v>
      </c>
      <c r="C89" s="53" t="s">
        <v>163</v>
      </c>
      <c r="D89" s="51" t="s">
        <v>8</v>
      </c>
      <c r="E89" s="89">
        <v>2000</v>
      </c>
      <c r="F89" s="45">
        <v>350</v>
      </c>
      <c r="G89" s="49">
        <f t="shared" si="1"/>
        <v>700000</v>
      </c>
      <c r="H89" s="153"/>
      <c r="I89" s="153"/>
      <c r="J89" s="153">
        <v>297</v>
      </c>
      <c r="K89" s="153"/>
      <c r="L89" s="153"/>
      <c r="M89" s="153"/>
      <c r="N89" s="153"/>
      <c r="O89" s="153"/>
      <c r="P89" s="153"/>
      <c r="Q89" s="153"/>
      <c r="R89" s="153">
        <v>350</v>
      </c>
      <c r="S89" s="153"/>
      <c r="T89" s="153"/>
      <c r="U89" s="153"/>
      <c r="V89" s="153"/>
      <c r="W89" s="153"/>
      <c r="X89" s="153"/>
      <c r="Y89" s="153"/>
      <c r="Z89" s="153"/>
      <c r="AA89" s="153"/>
      <c r="AB89" s="153"/>
      <c r="AC89" s="153"/>
      <c r="AD89" s="153"/>
      <c r="AE89" s="153"/>
      <c r="AF89" s="153">
        <v>330</v>
      </c>
      <c r="AG89" s="153">
        <v>330</v>
      </c>
      <c r="AH89" s="153"/>
      <c r="AI89" s="153"/>
      <c r="AJ89" s="153">
        <v>348</v>
      </c>
      <c r="AK89" s="153"/>
      <c r="AL89" s="153"/>
      <c r="AM89" s="153"/>
    </row>
    <row r="90" spans="1:39" ht="27.75" customHeight="1" x14ac:dyDescent="0.2">
      <c r="A90" s="26">
        <v>80</v>
      </c>
      <c r="B90" s="53" t="s">
        <v>164</v>
      </c>
      <c r="C90" s="53" t="s">
        <v>165</v>
      </c>
      <c r="D90" s="51" t="s">
        <v>7</v>
      </c>
      <c r="E90" s="89">
        <v>100</v>
      </c>
      <c r="F90" s="45">
        <v>100</v>
      </c>
      <c r="G90" s="49">
        <f t="shared" si="1"/>
        <v>10000</v>
      </c>
      <c r="H90" s="153"/>
      <c r="I90" s="153"/>
      <c r="J90" s="153"/>
      <c r="K90" s="153"/>
      <c r="L90" s="153"/>
      <c r="M90" s="153"/>
      <c r="N90" s="153"/>
      <c r="O90" s="153"/>
      <c r="P90" s="153"/>
      <c r="Q90" s="153"/>
      <c r="R90" s="153">
        <v>100</v>
      </c>
      <c r="S90" s="153"/>
      <c r="T90" s="153"/>
      <c r="U90" s="153"/>
      <c r="V90" s="153"/>
      <c r="W90" s="153"/>
      <c r="X90" s="153"/>
      <c r="Y90" s="153"/>
      <c r="Z90" s="153"/>
      <c r="AA90" s="153"/>
      <c r="AB90" s="153"/>
      <c r="AC90" s="153"/>
      <c r="AD90" s="153"/>
      <c r="AE90" s="153"/>
      <c r="AF90" s="153"/>
      <c r="AG90" s="153"/>
      <c r="AH90" s="153"/>
      <c r="AI90" s="153"/>
      <c r="AJ90" s="153"/>
      <c r="AK90" s="153"/>
      <c r="AL90" s="153"/>
      <c r="AM90" s="153"/>
    </row>
    <row r="91" spans="1:39" ht="27.75" customHeight="1" x14ac:dyDescent="0.2">
      <c r="A91" s="26">
        <v>81</v>
      </c>
      <c r="B91" s="53" t="s">
        <v>166</v>
      </c>
      <c r="C91" s="53" t="s">
        <v>167</v>
      </c>
      <c r="D91" s="51" t="s">
        <v>168</v>
      </c>
      <c r="E91" s="89">
        <v>1</v>
      </c>
      <c r="F91" s="52">
        <v>4600</v>
      </c>
      <c r="G91" s="49">
        <f t="shared" si="1"/>
        <v>4600</v>
      </c>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v>4500</v>
      </c>
      <c r="AG91" s="153"/>
      <c r="AH91" s="153"/>
      <c r="AI91" s="153"/>
      <c r="AJ91" s="153"/>
      <c r="AK91" s="153"/>
      <c r="AL91" s="153"/>
      <c r="AM91" s="153"/>
    </row>
    <row r="92" spans="1:39" ht="27.75" customHeight="1" x14ac:dyDescent="0.2">
      <c r="A92" s="26">
        <v>82</v>
      </c>
      <c r="B92" s="53" t="s">
        <v>169</v>
      </c>
      <c r="C92" s="53" t="s">
        <v>170</v>
      </c>
      <c r="D92" s="51" t="s">
        <v>168</v>
      </c>
      <c r="E92" s="89">
        <v>1</v>
      </c>
      <c r="F92" s="52">
        <v>4600</v>
      </c>
      <c r="G92" s="49">
        <f t="shared" si="1"/>
        <v>4600</v>
      </c>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v>4500</v>
      </c>
      <c r="AG92" s="153"/>
      <c r="AH92" s="153"/>
      <c r="AI92" s="153"/>
      <c r="AJ92" s="153"/>
      <c r="AK92" s="153"/>
      <c r="AL92" s="153"/>
      <c r="AM92" s="153"/>
    </row>
    <row r="93" spans="1:39" ht="27.75" customHeight="1" x14ac:dyDescent="0.2">
      <c r="A93" s="26">
        <v>83</v>
      </c>
      <c r="B93" s="57" t="s">
        <v>349</v>
      </c>
      <c r="C93" s="57" t="s">
        <v>350</v>
      </c>
      <c r="D93" s="32" t="s">
        <v>7</v>
      </c>
      <c r="E93" s="89">
        <v>1000</v>
      </c>
      <c r="F93" s="45">
        <v>75</v>
      </c>
      <c r="G93" s="49">
        <f t="shared" si="1"/>
        <v>75000</v>
      </c>
      <c r="H93" s="153"/>
      <c r="I93" s="153"/>
      <c r="J93" s="153"/>
      <c r="K93" s="153"/>
      <c r="L93" s="153"/>
      <c r="M93" s="153"/>
      <c r="N93" s="153"/>
      <c r="O93" s="153"/>
      <c r="P93" s="153"/>
      <c r="Q93" s="153"/>
      <c r="R93" s="153">
        <v>72</v>
      </c>
      <c r="S93" s="153"/>
      <c r="T93" s="153"/>
      <c r="U93" s="153"/>
      <c r="V93" s="153"/>
      <c r="W93" s="153"/>
      <c r="X93" s="153"/>
      <c r="Y93" s="153"/>
      <c r="Z93" s="153"/>
      <c r="AA93" s="153"/>
      <c r="AB93" s="153"/>
      <c r="AC93" s="153"/>
      <c r="AD93" s="153"/>
      <c r="AE93" s="153"/>
      <c r="AF93" s="153">
        <v>74</v>
      </c>
      <c r="AG93" s="153"/>
      <c r="AH93" s="153"/>
      <c r="AI93" s="153"/>
      <c r="AJ93" s="153"/>
      <c r="AK93" s="153"/>
      <c r="AL93" s="153"/>
      <c r="AM93" s="153"/>
    </row>
    <row r="94" spans="1:39" ht="27.75" customHeight="1" x14ac:dyDescent="0.2">
      <c r="A94" s="26">
        <v>84</v>
      </c>
      <c r="B94" s="31" t="s">
        <v>171</v>
      </c>
      <c r="C94" s="53" t="s">
        <v>172</v>
      </c>
      <c r="D94" s="32" t="s">
        <v>7</v>
      </c>
      <c r="E94" s="89">
        <v>500</v>
      </c>
      <c r="F94" s="45">
        <v>60</v>
      </c>
      <c r="G94" s="49">
        <f t="shared" si="1"/>
        <v>30000</v>
      </c>
      <c r="H94" s="153"/>
      <c r="I94" s="153"/>
      <c r="J94" s="153"/>
      <c r="K94" s="153"/>
      <c r="L94" s="153"/>
      <c r="M94" s="153"/>
      <c r="N94" s="153"/>
      <c r="O94" s="153"/>
      <c r="P94" s="153"/>
      <c r="Q94" s="153"/>
      <c r="R94" s="153">
        <v>60</v>
      </c>
      <c r="S94" s="153"/>
      <c r="T94" s="153"/>
      <c r="U94" s="153"/>
      <c r="V94" s="153"/>
      <c r="W94" s="153"/>
      <c r="X94" s="153"/>
      <c r="Y94" s="153"/>
      <c r="Z94" s="153"/>
      <c r="AA94" s="153"/>
      <c r="AB94" s="153"/>
      <c r="AC94" s="153"/>
      <c r="AD94" s="153"/>
      <c r="AE94" s="153"/>
      <c r="AF94" s="153">
        <v>42</v>
      </c>
      <c r="AG94" s="153"/>
      <c r="AH94" s="153"/>
      <c r="AI94" s="153">
        <v>30</v>
      </c>
      <c r="AJ94" s="153"/>
      <c r="AK94" s="153"/>
      <c r="AL94" s="153"/>
      <c r="AM94" s="153"/>
    </row>
    <row r="95" spans="1:39" ht="27.75" customHeight="1" x14ac:dyDescent="0.2">
      <c r="A95" s="111">
        <v>85</v>
      </c>
      <c r="B95" s="112" t="s">
        <v>173</v>
      </c>
      <c r="C95" s="112" t="s">
        <v>174</v>
      </c>
      <c r="D95" s="32" t="s">
        <v>7</v>
      </c>
      <c r="E95" s="89">
        <v>5</v>
      </c>
      <c r="F95" s="45">
        <v>650</v>
      </c>
      <c r="G95" s="49">
        <f t="shared" si="1"/>
        <v>3250</v>
      </c>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row>
    <row r="96" spans="1:39" ht="74.25" customHeight="1" x14ac:dyDescent="0.2">
      <c r="A96" s="111">
        <v>86</v>
      </c>
      <c r="B96" s="112" t="s">
        <v>175</v>
      </c>
      <c r="C96" s="114" t="s">
        <v>176</v>
      </c>
      <c r="D96" s="32" t="s">
        <v>7</v>
      </c>
      <c r="E96" s="89">
        <v>100</v>
      </c>
      <c r="F96" s="45">
        <v>284</v>
      </c>
      <c r="G96" s="49">
        <f t="shared" si="1"/>
        <v>28400</v>
      </c>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row>
    <row r="97" spans="1:39" ht="74.25" customHeight="1" x14ac:dyDescent="0.2">
      <c r="A97" s="111">
        <v>87</v>
      </c>
      <c r="B97" s="112" t="s">
        <v>177</v>
      </c>
      <c r="C97" s="114" t="s">
        <v>176</v>
      </c>
      <c r="D97" s="32" t="s">
        <v>7</v>
      </c>
      <c r="E97" s="89">
        <v>200</v>
      </c>
      <c r="F97" s="45">
        <v>432</v>
      </c>
      <c r="G97" s="49">
        <f t="shared" si="1"/>
        <v>86400</v>
      </c>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row>
    <row r="98" spans="1:39" ht="27.75" customHeight="1" x14ac:dyDescent="0.2">
      <c r="A98" s="26">
        <v>88</v>
      </c>
      <c r="B98" s="30" t="s">
        <v>178</v>
      </c>
      <c r="C98" s="30" t="s">
        <v>179</v>
      </c>
      <c r="D98" s="69" t="s">
        <v>71</v>
      </c>
      <c r="E98" s="89">
        <v>150</v>
      </c>
      <c r="F98" s="72">
        <v>679</v>
      </c>
      <c r="G98" s="49">
        <f t="shared" si="1"/>
        <v>101850</v>
      </c>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v>670</v>
      </c>
      <c r="AF98" s="153"/>
      <c r="AG98" s="153"/>
      <c r="AH98" s="153"/>
      <c r="AI98" s="153"/>
      <c r="AJ98" s="153"/>
      <c r="AK98" s="153"/>
      <c r="AL98" s="153"/>
      <c r="AM98" s="153"/>
    </row>
    <row r="99" spans="1:39" ht="27.75" customHeight="1" x14ac:dyDescent="0.2">
      <c r="A99" s="111">
        <v>89</v>
      </c>
      <c r="B99" s="119" t="s">
        <v>180</v>
      </c>
      <c r="C99" s="119" t="s">
        <v>180</v>
      </c>
      <c r="D99" s="51" t="s">
        <v>7</v>
      </c>
      <c r="E99" s="89">
        <v>1</v>
      </c>
      <c r="F99" s="45">
        <v>8000</v>
      </c>
      <c r="G99" s="49">
        <f t="shared" si="1"/>
        <v>8000</v>
      </c>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row>
    <row r="100" spans="1:39" ht="27.75" customHeight="1" x14ac:dyDescent="0.2">
      <c r="A100" s="26">
        <v>90</v>
      </c>
      <c r="B100" s="53" t="s">
        <v>181</v>
      </c>
      <c r="C100" s="53" t="s">
        <v>181</v>
      </c>
      <c r="D100" s="32" t="s">
        <v>7</v>
      </c>
      <c r="E100" s="89">
        <v>4</v>
      </c>
      <c r="F100" s="45">
        <v>2500</v>
      </c>
      <c r="G100" s="49">
        <f t="shared" si="1"/>
        <v>10000</v>
      </c>
      <c r="H100" s="153"/>
      <c r="I100" s="153"/>
      <c r="J100" s="153">
        <v>1701</v>
      </c>
      <c r="K100" s="153"/>
      <c r="L100" s="153">
        <v>1900</v>
      </c>
      <c r="M100" s="153"/>
      <c r="N100" s="153"/>
      <c r="O100" s="153"/>
      <c r="P100" s="153"/>
      <c r="Q100" s="153"/>
      <c r="R100" s="153"/>
      <c r="S100" s="153"/>
      <c r="T100" s="153"/>
      <c r="U100" s="153"/>
      <c r="V100" s="153"/>
      <c r="W100" s="153"/>
      <c r="X100" s="153"/>
      <c r="Y100" s="153"/>
      <c r="Z100" s="153"/>
      <c r="AA100" s="153"/>
      <c r="AB100" s="153"/>
      <c r="AC100" s="153">
        <v>2500</v>
      </c>
      <c r="AD100" s="153"/>
      <c r="AE100" s="153"/>
      <c r="AF100" s="153"/>
      <c r="AG100" s="153"/>
      <c r="AH100" s="153"/>
      <c r="AI100" s="153"/>
      <c r="AJ100" s="153"/>
      <c r="AK100" s="153"/>
      <c r="AL100" s="153"/>
      <c r="AM100" s="153"/>
    </row>
    <row r="101" spans="1:39" ht="27.75" customHeight="1" x14ac:dyDescent="0.2">
      <c r="A101" s="26">
        <v>91</v>
      </c>
      <c r="B101" s="53" t="s">
        <v>182</v>
      </c>
      <c r="C101" s="53" t="s">
        <v>183</v>
      </c>
      <c r="D101" s="32" t="s">
        <v>7</v>
      </c>
      <c r="E101" s="89">
        <v>20</v>
      </c>
      <c r="F101" s="45">
        <v>1245</v>
      </c>
      <c r="G101" s="49">
        <f t="shared" si="1"/>
        <v>24900</v>
      </c>
      <c r="H101" s="153"/>
      <c r="I101" s="153"/>
      <c r="J101" s="153">
        <v>691</v>
      </c>
      <c r="K101" s="153"/>
      <c r="L101" s="153">
        <v>930</v>
      </c>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row>
    <row r="102" spans="1:39" ht="27.75" customHeight="1" x14ac:dyDescent="0.2">
      <c r="A102" s="26">
        <v>92</v>
      </c>
      <c r="B102" s="30" t="s">
        <v>105</v>
      </c>
      <c r="C102" s="30" t="s">
        <v>184</v>
      </c>
      <c r="D102" s="70" t="s">
        <v>71</v>
      </c>
      <c r="E102" s="89">
        <v>87</v>
      </c>
      <c r="F102" s="72">
        <v>3000</v>
      </c>
      <c r="G102" s="49">
        <f t="shared" si="1"/>
        <v>261000</v>
      </c>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v>3000</v>
      </c>
      <c r="AD102" s="153"/>
      <c r="AE102" s="153"/>
      <c r="AF102" s="153">
        <v>2521</v>
      </c>
      <c r="AG102" s="153"/>
      <c r="AH102" s="153"/>
      <c r="AI102" s="153">
        <v>2600</v>
      </c>
      <c r="AJ102" s="153">
        <v>2995</v>
      </c>
      <c r="AK102" s="153"/>
      <c r="AL102" s="153"/>
      <c r="AM102" s="153"/>
    </row>
    <row r="103" spans="1:39" ht="27.75" customHeight="1" x14ac:dyDescent="0.2">
      <c r="A103" s="26">
        <v>93</v>
      </c>
      <c r="B103" s="30" t="s">
        <v>185</v>
      </c>
      <c r="C103" s="30" t="s">
        <v>185</v>
      </c>
      <c r="D103" s="69" t="s">
        <v>107</v>
      </c>
      <c r="E103" s="89">
        <v>2</v>
      </c>
      <c r="F103" s="72">
        <v>6750</v>
      </c>
      <c r="G103" s="49">
        <f t="shared" si="1"/>
        <v>13500</v>
      </c>
      <c r="H103" s="153"/>
      <c r="I103" s="153"/>
      <c r="J103" s="153"/>
      <c r="K103" s="153"/>
      <c r="L103" s="153"/>
      <c r="M103" s="153"/>
      <c r="N103" s="153"/>
      <c r="O103" s="153"/>
      <c r="P103" s="153"/>
      <c r="Q103" s="153"/>
      <c r="R103" s="153">
        <v>6750</v>
      </c>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row>
    <row r="104" spans="1:39" ht="27.75" customHeight="1" x14ac:dyDescent="0.2">
      <c r="A104" s="111">
        <v>94</v>
      </c>
      <c r="B104" s="120" t="s">
        <v>186</v>
      </c>
      <c r="C104" s="120" t="s">
        <v>186</v>
      </c>
      <c r="D104" s="70" t="s">
        <v>107</v>
      </c>
      <c r="E104" s="89">
        <v>12</v>
      </c>
      <c r="F104" s="72">
        <v>4700</v>
      </c>
      <c r="G104" s="49">
        <f t="shared" si="1"/>
        <v>56400</v>
      </c>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row>
    <row r="105" spans="1:39" ht="27.75" customHeight="1" x14ac:dyDescent="0.2">
      <c r="A105" s="111">
        <v>95</v>
      </c>
      <c r="B105" s="121" t="s">
        <v>188</v>
      </c>
      <c r="C105" s="120" t="s">
        <v>187</v>
      </c>
      <c r="D105" s="69" t="s">
        <v>63</v>
      </c>
      <c r="E105" s="91">
        <v>0.5</v>
      </c>
      <c r="F105" s="72">
        <v>2500</v>
      </c>
      <c r="G105" s="49">
        <f t="shared" si="1"/>
        <v>1250</v>
      </c>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row>
    <row r="106" spans="1:39" ht="27.75" customHeight="1" x14ac:dyDescent="0.2">
      <c r="A106" s="26">
        <v>96</v>
      </c>
      <c r="B106" s="30" t="s">
        <v>21</v>
      </c>
      <c r="C106" s="73" t="s">
        <v>22</v>
      </c>
      <c r="D106" s="70" t="s">
        <v>97</v>
      </c>
      <c r="E106" s="89">
        <v>1</v>
      </c>
      <c r="F106" s="72">
        <v>62400</v>
      </c>
      <c r="G106" s="49">
        <f t="shared" si="1"/>
        <v>62400</v>
      </c>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v>60466</v>
      </c>
      <c r="AL106" s="153"/>
      <c r="AM106" s="153"/>
    </row>
    <row r="107" spans="1:39" ht="27.75" customHeight="1" x14ac:dyDescent="0.2">
      <c r="A107" s="26">
        <v>97</v>
      </c>
      <c r="B107" s="30" t="s">
        <v>24</v>
      </c>
      <c r="C107" s="30" t="s">
        <v>23</v>
      </c>
      <c r="D107" s="70" t="s">
        <v>97</v>
      </c>
      <c r="E107" s="89">
        <v>1</v>
      </c>
      <c r="F107" s="72">
        <v>42604</v>
      </c>
      <c r="G107" s="49">
        <f t="shared" si="1"/>
        <v>42604</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v>30926</v>
      </c>
      <c r="AE107" s="153"/>
      <c r="AF107" s="153"/>
      <c r="AG107" s="153"/>
      <c r="AH107" s="153"/>
      <c r="AI107" s="153"/>
      <c r="AJ107" s="153"/>
      <c r="AK107" s="153">
        <v>41272</v>
      </c>
      <c r="AL107" s="153"/>
      <c r="AM107" s="153"/>
    </row>
    <row r="108" spans="1:39" ht="78" customHeight="1" x14ac:dyDescent="0.2">
      <c r="A108" s="26">
        <v>98</v>
      </c>
      <c r="B108" s="40" t="s">
        <v>189</v>
      </c>
      <c r="C108" s="27" t="s">
        <v>190</v>
      </c>
      <c r="D108" s="32" t="s">
        <v>7</v>
      </c>
      <c r="E108" s="89">
        <v>53</v>
      </c>
      <c r="F108" s="72">
        <v>16000</v>
      </c>
      <c r="G108" s="49">
        <f t="shared" si="1"/>
        <v>848000</v>
      </c>
      <c r="H108" s="153">
        <v>12584</v>
      </c>
      <c r="I108" s="153"/>
      <c r="J108" s="153"/>
      <c r="K108" s="153"/>
      <c r="L108" s="153"/>
      <c r="M108" s="153"/>
      <c r="N108" s="153"/>
      <c r="O108" s="153"/>
      <c r="P108" s="153"/>
      <c r="Q108" s="153">
        <v>12250</v>
      </c>
      <c r="R108" s="153"/>
      <c r="S108" s="153"/>
      <c r="T108" s="153"/>
      <c r="U108" s="153"/>
      <c r="V108" s="153"/>
      <c r="W108" s="153"/>
      <c r="X108" s="153"/>
      <c r="Y108" s="153">
        <v>13300</v>
      </c>
      <c r="Z108" s="153"/>
      <c r="AA108" s="153"/>
      <c r="AB108" s="153"/>
      <c r="AC108" s="153">
        <v>12990</v>
      </c>
      <c r="AD108" s="153"/>
      <c r="AE108" s="153">
        <v>12862</v>
      </c>
      <c r="AF108" s="153">
        <v>10407.6</v>
      </c>
      <c r="AG108" s="153">
        <v>11500</v>
      </c>
      <c r="AH108" s="153"/>
      <c r="AI108" s="153">
        <v>12200</v>
      </c>
      <c r="AJ108" s="153">
        <v>15855</v>
      </c>
      <c r="AK108" s="153"/>
      <c r="AL108" s="153"/>
      <c r="AM108" s="153"/>
    </row>
    <row r="109" spans="1:39" ht="78" customHeight="1" x14ac:dyDescent="0.2">
      <c r="A109" s="26">
        <v>99</v>
      </c>
      <c r="B109" s="40" t="s">
        <v>191</v>
      </c>
      <c r="C109" s="74" t="s">
        <v>192</v>
      </c>
      <c r="D109" s="43" t="s">
        <v>7</v>
      </c>
      <c r="E109" s="89">
        <v>50</v>
      </c>
      <c r="F109" s="72">
        <v>9000</v>
      </c>
      <c r="G109" s="49">
        <f t="shared" si="1"/>
        <v>450000</v>
      </c>
      <c r="H109" s="153">
        <v>5460</v>
      </c>
      <c r="I109" s="153"/>
      <c r="J109" s="153"/>
      <c r="K109" s="153"/>
      <c r="L109" s="153"/>
      <c r="M109" s="153"/>
      <c r="N109" s="153"/>
      <c r="O109" s="153"/>
      <c r="P109" s="153"/>
      <c r="Q109" s="153">
        <v>7368</v>
      </c>
      <c r="R109" s="153"/>
      <c r="S109" s="153"/>
      <c r="T109" s="153"/>
      <c r="U109" s="153"/>
      <c r="V109" s="153"/>
      <c r="W109" s="153"/>
      <c r="X109" s="153"/>
      <c r="Y109" s="153">
        <v>7980</v>
      </c>
      <c r="Z109" s="153"/>
      <c r="AA109" s="153"/>
      <c r="AB109" s="153"/>
      <c r="AC109" s="153">
        <v>7790</v>
      </c>
      <c r="AD109" s="153"/>
      <c r="AE109" s="153">
        <v>5725</v>
      </c>
      <c r="AF109" s="153">
        <v>6260.5</v>
      </c>
      <c r="AG109" s="153">
        <v>7074</v>
      </c>
      <c r="AH109" s="153"/>
      <c r="AI109" s="153">
        <v>7400</v>
      </c>
      <c r="AJ109" s="153">
        <v>8655</v>
      </c>
      <c r="AK109" s="153"/>
      <c r="AL109" s="153"/>
      <c r="AM109" s="153"/>
    </row>
    <row r="110" spans="1:39" ht="78" customHeight="1" x14ac:dyDescent="0.2">
      <c r="A110" s="111">
        <v>100</v>
      </c>
      <c r="B110" s="122" t="s">
        <v>267</v>
      </c>
      <c r="C110" s="114" t="s">
        <v>268</v>
      </c>
      <c r="D110" s="34" t="s">
        <v>7</v>
      </c>
      <c r="E110" s="89">
        <v>10</v>
      </c>
      <c r="F110" s="45">
        <v>16000</v>
      </c>
      <c r="G110" s="49">
        <f t="shared" si="1"/>
        <v>160000</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row>
    <row r="111" spans="1:39" ht="78" customHeight="1" x14ac:dyDescent="0.2">
      <c r="A111" s="26">
        <v>101</v>
      </c>
      <c r="B111" s="27" t="s">
        <v>193</v>
      </c>
      <c r="C111" s="74" t="s">
        <v>194</v>
      </c>
      <c r="D111" s="32" t="s">
        <v>7</v>
      </c>
      <c r="E111" s="89">
        <v>173</v>
      </c>
      <c r="F111" s="72">
        <v>4855</v>
      </c>
      <c r="G111" s="49">
        <f t="shared" si="1"/>
        <v>839915</v>
      </c>
      <c r="H111" s="153">
        <v>3250</v>
      </c>
      <c r="I111" s="153"/>
      <c r="J111" s="153"/>
      <c r="K111" s="153"/>
      <c r="L111" s="153"/>
      <c r="M111" s="153"/>
      <c r="N111" s="153"/>
      <c r="O111" s="153"/>
      <c r="P111" s="153"/>
      <c r="Q111" s="153">
        <v>3843</v>
      </c>
      <c r="R111" s="153"/>
      <c r="S111" s="153"/>
      <c r="T111" s="153"/>
      <c r="U111" s="153"/>
      <c r="V111" s="153"/>
      <c r="W111" s="153"/>
      <c r="X111" s="153"/>
      <c r="Y111" s="153">
        <v>4200</v>
      </c>
      <c r="Z111" s="153"/>
      <c r="AA111" s="153"/>
      <c r="AB111" s="153"/>
      <c r="AC111" s="153">
        <v>4090</v>
      </c>
      <c r="AD111" s="153"/>
      <c r="AE111" s="153">
        <v>4037</v>
      </c>
      <c r="AF111" s="153">
        <v>3321</v>
      </c>
      <c r="AG111" s="153">
        <v>3900</v>
      </c>
      <c r="AH111" s="153"/>
      <c r="AI111" s="153">
        <v>3850</v>
      </c>
      <c r="AJ111" s="153">
        <v>4755</v>
      </c>
      <c r="AK111" s="153"/>
      <c r="AL111" s="153"/>
      <c r="AM111" s="153"/>
    </row>
    <row r="112" spans="1:39" ht="27.75" customHeight="1" x14ac:dyDescent="0.2">
      <c r="A112" s="26">
        <v>102</v>
      </c>
      <c r="B112" s="57" t="s">
        <v>195</v>
      </c>
      <c r="C112" s="57" t="s">
        <v>196</v>
      </c>
      <c r="D112" s="32" t="s">
        <v>7</v>
      </c>
      <c r="E112" s="89">
        <v>3</v>
      </c>
      <c r="F112" s="45">
        <v>39950</v>
      </c>
      <c r="G112" s="49">
        <f t="shared" si="1"/>
        <v>119850</v>
      </c>
      <c r="H112" s="153"/>
      <c r="I112" s="153"/>
      <c r="J112" s="153"/>
      <c r="K112" s="153"/>
      <c r="L112" s="153"/>
      <c r="M112" s="153"/>
      <c r="N112" s="153"/>
      <c r="O112" s="153"/>
      <c r="P112" s="153"/>
      <c r="Q112" s="153"/>
      <c r="R112" s="153">
        <v>39950</v>
      </c>
      <c r="S112" s="153"/>
      <c r="T112" s="153"/>
      <c r="U112" s="153">
        <v>34650</v>
      </c>
      <c r="V112" s="153"/>
      <c r="W112" s="153"/>
      <c r="X112" s="153"/>
      <c r="Y112" s="153"/>
      <c r="Z112" s="153"/>
      <c r="AA112" s="153"/>
      <c r="AB112" s="153"/>
      <c r="AC112" s="153"/>
      <c r="AD112" s="153"/>
      <c r="AE112" s="153"/>
      <c r="AF112" s="153"/>
      <c r="AG112" s="153"/>
      <c r="AH112" s="153"/>
      <c r="AI112" s="153"/>
      <c r="AJ112" s="153">
        <v>36155</v>
      </c>
      <c r="AK112" s="153"/>
      <c r="AL112" s="153"/>
      <c r="AM112" s="153"/>
    </row>
    <row r="113" spans="1:39" ht="27.75" customHeight="1" x14ac:dyDescent="0.2">
      <c r="A113" s="26">
        <v>103</v>
      </c>
      <c r="B113" s="28" t="s">
        <v>197</v>
      </c>
      <c r="C113" s="30" t="s">
        <v>198</v>
      </c>
      <c r="D113" s="69" t="s">
        <v>7</v>
      </c>
      <c r="E113" s="89">
        <v>153</v>
      </c>
      <c r="F113" s="72">
        <v>2000</v>
      </c>
      <c r="G113" s="49">
        <f t="shared" si="1"/>
        <v>306000</v>
      </c>
      <c r="H113" s="153"/>
      <c r="I113" s="153"/>
      <c r="J113" s="153">
        <v>1390</v>
      </c>
      <c r="K113" s="153"/>
      <c r="L113" s="153">
        <v>1400</v>
      </c>
      <c r="M113" s="153"/>
      <c r="N113" s="153">
        <v>1900</v>
      </c>
      <c r="O113" s="153"/>
      <c r="P113" s="153"/>
      <c r="Q113" s="153"/>
      <c r="R113" s="153"/>
      <c r="S113" s="153"/>
      <c r="T113" s="153"/>
      <c r="U113" s="153"/>
      <c r="V113" s="153"/>
      <c r="W113" s="153"/>
      <c r="X113" s="153"/>
      <c r="Y113" s="153">
        <v>920</v>
      </c>
      <c r="Z113" s="153"/>
      <c r="AA113" s="153"/>
      <c r="AB113" s="153"/>
      <c r="AC113" s="153">
        <v>1800</v>
      </c>
      <c r="AD113" s="153"/>
      <c r="AE113" s="153"/>
      <c r="AF113" s="153">
        <v>1805.4</v>
      </c>
      <c r="AG113" s="153"/>
      <c r="AH113" s="153"/>
      <c r="AI113" s="153"/>
      <c r="AJ113" s="153">
        <v>1955</v>
      </c>
      <c r="AK113" s="153"/>
      <c r="AL113" s="153"/>
      <c r="AM113" s="153"/>
    </row>
    <row r="114" spans="1:39" ht="27.75" customHeight="1" x14ac:dyDescent="0.2">
      <c r="A114" s="111">
        <v>104</v>
      </c>
      <c r="B114" s="123" t="s">
        <v>199</v>
      </c>
      <c r="C114" s="124" t="s">
        <v>200</v>
      </c>
      <c r="D114" s="69" t="s">
        <v>7</v>
      </c>
      <c r="E114" s="92">
        <v>10</v>
      </c>
      <c r="F114" s="95">
        <v>3000</v>
      </c>
      <c r="G114" s="49">
        <f t="shared" si="1"/>
        <v>30000</v>
      </c>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row>
    <row r="115" spans="1:39" ht="27.75" customHeight="1" x14ac:dyDescent="0.2">
      <c r="A115" s="111">
        <v>105</v>
      </c>
      <c r="B115" s="120" t="s">
        <v>201</v>
      </c>
      <c r="C115" s="120" t="s">
        <v>202</v>
      </c>
      <c r="D115" s="69" t="s">
        <v>7</v>
      </c>
      <c r="E115" s="89">
        <v>1</v>
      </c>
      <c r="F115" s="72">
        <v>6000</v>
      </c>
      <c r="G115" s="49">
        <f t="shared" si="1"/>
        <v>6000</v>
      </c>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row>
    <row r="116" spans="1:39" ht="27.75" customHeight="1" x14ac:dyDescent="0.2">
      <c r="A116" s="111">
        <v>106</v>
      </c>
      <c r="B116" s="120" t="s">
        <v>203</v>
      </c>
      <c r="C116" s="120" t="s">
        <v>417</v>
      </c>
      <c r="D116" s="69" t="s">
        <v>7</v>
      </c>
      <c r="E116" s="89">
        <v>2</v>
      </c>
      <c r="F116" s="72">
        <v>11000</v>
      </c>
      <c r="G116" s="49">
        <f t="shared" si="1"/>
        <v>22000</v>
      </c>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row>
    <row r="117" spans="1:39" ht="27.75" customHeight="1" x14ac:dyDescent="0.2">
      <c r="A117" s="111">
        <v>107</v>
      </c>
      <c r="B117" s="120" t="s">
        <v>204</v>
      </c>
      <c r="C117" s="120" t="s">
        <v>418</v>
      </c>
      <c r="D117" s="69" t="s">
        <v>7</v>
      </c>
      <c r="E117" s="89">
        <v>1</v>
      </c>
      <c r="F117" s="72">
        <v>11000</v>
      </c>
      <c r="G117" s="49">
        <f t="shared" si="1"/>
        <v>11000</v>
      </c>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row>
    <row r="118" spans="1:39" ht="27.75" customHeight="1" x14ac:dyDescent="0.2">
      <c r="A118" s="26">
        <v>108</v>
      </c>
      <c r="B118" s="30" t="s">
        <v>205</v>
      </c>
      <c r="C118" s="30" t="s">
        <v>205</v>
      </c>
      <c r="D118" s="69" t="s">
        <v>7</v>
      </c>
      <c r="E118" s="89">
        <v>31</v>
      </c>
      <c r="F118" s="72">
        <v>3500</v>
      </c>
      <c r="G118" s="49">
        <f t="shared" si="1"/>
        <v>108500</v>
      </c>
      <c r="H118" s="153"/>
      <c r="I118" s="153"/>
      <c r="J118" s="153"/>
      <c r="K118" s="153"/>
      <c r="L118" s="153"/>
      <c r="M118" s="153"/>
      <c r="N118" s="153"/>
      <c r="O118" s="153"/>
      <c r="P118" s="153"/>
      <c r="Q118" s="153"/>
      <c r="R118" s="153"/>
      <c r="S118" s="153"/>
      <c r="T118" s="153"/>
      <c r="U118" s="153"/>
      <c r="V118" s="153"/>
      <c r="W118" s="153"/>
      <c r="X118" s="153">
        <v>2800</v>
      </c>
      <c r="Y118" s="153"/>
      <c r="Z118" s="153"/>
      <c r="AA118" s="153"/>
      <c r="AB118" s="153"/>
      <c r="AC118" s="153"/>
      <c r="AD118" s="153"/>
      <c r="AE118" s="153"/>
      <c r="AF118" s="153"/>
      <c r="AG118" s="153"/>
      <c r="AH118" s="153"/>
      <c r="AI118" s="153">
        <v>3350</v>
      </c>
      <c r="AJ118" s="153"/>
      <c r="AK118" s="153"/>
      <c r="AL118" s="153"/>
      <c r="AM118" s="153"/>
    </row>
    <row r="119" spans="1:39" ht="27.75" customHeight="1" x14ac:dyDescent="0.2">
      <c r="A119" s="26">
        <v>109</v>
      </c>
      <c r="B119" s="30" t="s">
        <v>306</v>
      </c>
      <c r="C119" s="30" t="s">
        <v>307</v>
      </c>
      <c r="D119" s="69" t="s">
        <v>7</v>
      </c>
      <c r="E119" s="89">
        <v>6</v>
      </c>
      <c r="F119" s="72">
        <v>3500</v>
      </c>
      <c r="G119" s="49">
        <f t="shared" si="1"/>
        <v>21000</v>
      </c>
      <c r="H119" s="153"/>
      <c r="I119" s="153"/>
      <c r="J119" s="153"/>
      <c r="K119" s="153">
        <v>3300</v>
      </c>
      <c r="L119" s="153"/>
      <c r="M119" s="153"/>
      <c r="N119" s="153"/>
      <c r="O119" s="153"/>
      <c r="P119" s="153"/>
      <c r="Q119" s="153"/>
      <c r="R119" s="153"/>
      <c r="S119" s="153"/>
      <c r="T119" s="153"/>
      <c r="U119" s="153"/>
      <c r="V119" s="153"/>
      <c r="W119" s="153"/>
      <c r="X119" s="153">
        <v>2800</v>
      </c>
      <c r="Y119" s="153"/>
      <c r="Z119" s="153"/>
      <c r="AA119" s="153"/>
      <c r="AB119" s="153"/>
      <c r="AC119" s="153"/>
      <c r="AD119" s="153"/>
      <c r="AE119" s="153"/>
      <c r="AF119" s="153"/>
      <c r="AG119" s="153"/>
      <c r="AH119" s="153"/>
      <c r="AI119" s="153">
        <v>3350</v>
      </c>
      <c r="AJ119" s="153">
        <v>3465</v>
      </c>
      <c r="AK119" s="153"/>
      <c r="AL119" s="153"/>
      <c r="AM119" s="153"/>
    </row>
    <row r="120" spans="1:39" ht="27.75" customHeight="1" x14ac:dyDescent="0.2">
      <c r="A120" s="111">
        <v>110</v>
      </c>
      <c r="B120" s="120" t="s">
        <v>206</v>
      </c>
      <c r="C120" s="120" t="s">
        <v>207</v>
      </c>
      <c r="D120" s="70" t="s">
        <v>7</v>
      </c>
      <c r="E120" s="89">
        <v>2</v>
      </c>
      <c r="F120" s="72">
        <v>4000</v>
      </c>
      <c r="G120" s="49">
        <f t="shared" si="1"/>
        <v>8000</v>
      </c>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row>
    <row r="121" spans="1:39" ht="27.75" customHeight="1" x14ac:dyDescent="0.2">
      <c r="A121" s="111">
        <v>111</v>
      </c>
      <c r="B121" s="120" t="s">
        <v>206</v>
      </c>
      <c r="C121" s="114" t="s">
        <v>208</v>
      </c>
      <c r="D121" s="70" t="s">
        <v>7</v>
      </c>
      <c r="E121" s="89">
        <v>2</v>
      </c>
      <c r="F121" s="72">
        <v>3500</v>
      </c>
      <c r="G121" s="49">
        <f t="shared" si="1"/>
        <v>7000</v>
      </c>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row>
    <row r="122" spans="1:39" ht="27.75" customHeight="1" x14ac:dyDescent="0.2">
      <c r="A122" s="26">
        <v>112</v>
      </c>
      <c r="B122" s="75" t="s">
        <v>209</v>
      </c>
      <c r="C122" s="75" t="s">
        <v>210</v>
      </c>
      <c r="D122" s="32" t="s">
        <v>52</v>
      </c>
      <c r="E122" s="89">
        <v>101</v>
      </c>
      <c r="F122" s="45">
        <v>955</v>
      </c>
      <c r="G122" s="49">
        <f t="shared" si="1"/>
        <v>96455</v>
      </c>
      <c r="H122" s="153"/>
      <c r="I122" s="153"/>
      <c r="J122" s="153">
        <v>703</v>
      </c>
      <c r="K122" s="153"/>
      <c r="L122" s="153">
        <v>800</v>
      </c>
      <c r="M122" s="153"/>
      <c r="N122" s="153"/>
      <c r="O122" s="153"/>
      <c r="P122" s="153"/>
      <c r="Q122" s="153">
        <v>946</v>
      </c>
      <c r="R122" s="153"/>
      <c r="S122" s="153"/>
      <c r="T122" s="153"/>
      <c r="U122" s="153"/>
      <c r="V122" s="153"/>
      <c r="W122" s="153"/>
      <c r="X122" s="153"/>
      <c r="Y122" s="153"/>
      <c r="Z122" s="153"/>
      <c r="AA122" s="153"/>
      <c r="AB122" s="153"/>
      <c r="AC122" s="153">
        <v>955</v>
      </c>
      <c r="AD122" s="153"/>
      <c r="AE122" s="153"/>
      <c r="AF122" s="153"/>
      <c r="AG122" s="153"/>
      <c r="AH122" s="153"/>
      <c r="AI122" s="153"/>
      <c r="AJ122" s="153"/>
      <c r="AK122" s="153"/>
      <c r="AL122" s="153"/>
      <c r="AM122" s="153"/>
    </row>
    <row r="123" spans="1:39" ht="27.75" customHeight="1" x14ac:dyDescent="0.2">
      <c r="A123" s="26">
        <v>113</v>
      </c>
      <c r="B123" s="75" t="s">
        <v>211</v>
      </c>
      <c r="C123" s="75" t="s">
        <v>212</v>
      </c>
      <c r="D123" s="32" t="s">
        <v>52</v>
      </c>
      <c r="E123" s="89">
        <v>100</v>
      </c>
      <c r="F123" s="72">
        <v>1300</v>
      </c>
      <c r="G123" s="49">
        <f t="shared" si="1"/>
        <v>130000</v>
      </c>
      <c r="H123" s="153"/>
      <c r="I123" s="153"/>
      <c r="J123" s="153">
        <v>731</v>
      </c>
      <c r="K123" s="153"/>
      <c r="L123" s="153">
        <v>780</v>
      </c>
      <c r="M123" s="153"/>
      <c r="N123" s="153"/>
      <c r="O123" s="153"/>
      <c r="P123" s="153"/>
      <c r="Q123" s="153">
        <v>1104</v>
      </c>
      <c r="R123" s="153"/>
      <c r="S123" s="153"/>
      <c r="T123" s="153"/>
      <c r="U123" s="153"/>
      <c r="V123" s="153"/>
      <c r="W123" s="153"/>
      <c r="X123" s="153"/>
      <c r="Y123" s="153"/>
      <c r="Z123" s="153"/>
      <c r="AA123" s="153"/>
      <c r="AB123" s="153"/>
      <c r="AC123" s="153">
        <v>1100</v>
      </c>
      <c r="AD123" s="153"/>
      <c r="AE123" s="153"/>
      <c r="AF123" s="153"/>
      <c r="AG123" s="153"/>
      <c r="AH123" s="153"/>
      <c r="AI123" s="153"/>
      <c r="AJ123" s="153"/>
      <c r="AK123" s="153"/>
      <c r="AL123" s="153"/>
      <c r="AM123" s="153"/>
    </row>
    <row r="124" spans="1:39" ht="27.75" customHeight="1" x14ac:dyDescent="0.2">
      <c r="A124" s="26">
        <v>114</v>
      </c>
      <c r="B124" s="29" t="s">
        <v>213</v>
      </c>
      <c r="C124" s="30" t="s">
        <v>214</v>
      </c>
      <c r="D124" s="32" t="s">
        <v>52</v>
      </c>
      <c r="E124" s="89">
        <v>47</v>
      </c>
      <c r="F124" s="72">
        <v>2000</v>
      </c>
      <c r="G124" s="49">
        <f t="shared" si="1"/>
        <v>94000</v>
      </c>
      <c r="H124" s="153"/>
      <c r="I124" s="153"/>
      <c r="J124" s="153">
        <v>1887</v>
      </c>
      <c r="K124" s="153"/>
      <c r="L124" s="153">
        <v>1995</v>
      </c>
      <c r="M124" s="153"/>
      <c r="N124" s="153"/>
      <c r="O124" s="153"/>
      <c r="P124" s="153"/>
      <c r="Q124" s="153"/>
      <c r="R124" s="153"/>
      <c r="S124" s="153"/>
      <c r="T124" s="153"/>
      <c r="U124" s="153"/>
      <c r="V124" s="153"/>
      <c r="W124" s="153"/>
      <c r="X124" s="153"/>
      <c r="Y124" s="153"/>
      <c r="Z124" s="153"/>
      <c r="AA124" s="153"/>
      <c r="AB124" s="153"/>
      <c r="AC124" s="153">
        <v>2000</v>
      </c>
      <c r="AD124" s="153"/>
      <c r="AE124" s="153"/>
      <c r="AF124" s="153"/>
      <c r="AG124" s="153"/>
      <c r="AH124" s="153"/>
      <c r="AI124" s="153"/>
      <c r="AJ124" s="153"/>
      <c r="AK124" s="153"/>
      <c r="AL124" s="153"/>
      <c r="AM124" s="153"/>
    </row>
    <row r="125" spans="1:39" ht="27.75" customHeight="1" x14ac:dyDescent="0.2">
      <c r="A125" s="111">
        <v>115</v>
      </c>
      <c r="B125" s="120" t="s">
        <v>215</v>
      </c>
      <c r="C125" s="120" t="s">
        <v>216</v>
      </c>
      <c r="D125" s="70" t="s">
        <v>7</v>
      </c>
      <c r="E125" s="89">
        <v>600</v>
      </c>
      <c r="F125" s="72">
        <v>60</v>
      </c>
      <c r="G125" s="49">
        <f t="shared" si="1"/>
        <v>36000</v>
      </c>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row>
    <row r="126" spans="1:39" ht="52.5" customHeight="1" x14ac:dyDescent="0.2">
      <c r="A126" s="111">
        <v>116</v>
      </c>
      <c r="B126" s="120" t="s">
        <v>217</v>
      </c>
      <c r="C126" s="120" t="s">
        <v>218</v>
      </c>
      <c r="D126" s="70" t="s">
        <v>7</v>
      </c>
      <c r="E126" s="89">
        <v>35</v>
      </c>
      <c r="F126" s="72">
        <v>4600</v>
      </c>
      <c r="G126" s="49">
        <f t="shared" si="1"/>
        <v>161000</v>
      </c>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row>
    <row r="127" spans="1:39" ht="52.5" customHeight="1" x14ac:dyDescent="0.2">
      <c r="A127" s="26">
        <v>117</v>
      </c>
      <c r="B127" s="30" t="s">
        <v>219</v>
      </c>
      <c r="C127" s="71" t="s">
        <v>220</v>
      </c>
      <c r="D127" s="69" t="s">
        <v>7</v>
      </c>
      <c r="E127" s="89">
        <v>35</v>
      </c>
      <c r="F127" s="72">
        <v>4600</v>
      </c>
      <c r="G127" s="49">
        <f t="shared" si="1"/>
        <v>161000</v>
      </c>
      <c r="H127" s="153"/>
      <c r="I127" s="153"/>
      <c r="J127" s="153"/>
      <c r="K127" s="153"/>
      <c r="L127" s="153"/>
      <c r="M127" s="153"/>
      <c r="N127" s="153"/>
      <c r="O127" s="153">
        <v>4333</v>
      </c>
      <c r="P127" s="153"/>
      <c r="Q127" s="153"/>
      <c r="R127" s="153"/>
      <c r="S127" s="153"/>
      <c r="T127" s="153"/>
      <c r="U127" s="153"/>
      <c r="V127" s="153"/>
      <c r="W127" s="153"/>
      <c r="X127" s="153"/>
      <c r="Y127" s="153"/>
      <c r="Z127" s="153"/>
      <c r="AA127" s="153"/>
      <c r="AB127" s="153"/>
      <c r="AC127" s="153"/>
      <c r="AD127" s="153"/>
      <c r="AE127" s="153"/>
      <c r="AF127" s="153"/>
      <c r="AG127" s="153">
        <v>3327</v>
      </c>
      <c r="AH127" s="153"/>
      <c r="AI127" s="153"/>
      <c r="AJ127" s="153"/>
      <c r="AK127" s="153"/>
      <c r="AL127" s="153"/>
      <c r="AM127" s="153"/>
    </row>
    <row r="128" spans="1:39" ht="31.5" customHeight="1" x14ac:dyDescent="0.2">
      <c r="A128" s="111">
        <v>118</v>
      </c>
      <c r="B128" s="125" t="s">
        <v>221</v>
      </c>
      <c r="C128" s="125" t="s">
        <v>222</v>
      </c>
      <c r="D128" s="69" t="s">
        <v>7</v>
      </c>
      <c r="E128" s="89">
        <v>15</v>
      </c>
      <c r="F128" s="72">
        <v>3061</v>
      </c>
      <c r="G128" s="49">
        <f t="shared" si="1"/>
        <v>45915</v>
      </c>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row>
    <row r="129" spans="1:39" ht="31.5" customHeight="1" x14ac:dyDescent="0.2">
      <c r="A129" s="111">
        <v>119</v>
      </c>
      <c r="B129" s="125" t="s">
        <v>223</v>
      </c>
      <c r="C129" s="120" t="s">
        <v>224</v>
      </c>
      <c r="D129" s="69" t="s">
        <v>7</v>
      </c>
      <c r="E129" s="89">
        <v>5</v>
      </c>
      <c r="F129" s="72">
        <v>3061</v>
      </c>
      <c r="G129" s="49">
        <f t="shared" si="1"/>
        <v>15305</v>
      </c>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row>
    <row r="130" spans="1:39" ht="87.75" customHeight="1" x14ac:dyDescent="0.2">
      <c r="A130" s="26">
        <v>120</v>
      </c>
      <c r="B130" s="50" t="s">
        <v>323</v>
      </c>
      <c r="C130" s="30" t="s">
        <v>326</v>
      </c>
      <c r="D130" s="69" t="s">
        <v>7</v>
      </c>
      <c r="E130" s="89">
        <v>50</v>
      </c>
      <c r="F130" s="72">
        <v>19000</v>
      </c>
      <c r="G130" s="49">
        <f t="shared" si="1"/>
        <v>950000</v>
      </c>
      <c r="H130" s="153"/>
      <c r="I130" s="153"/>
      <c r="J130" s="153"/>
      <c r="K130" s="153"/>
      <c r="L130" s="153"/>
      <c r="M130" s="153"/>
      <c r="N130" s="153"/>
      <c r="O130" s="153"/>
      <c r="P130" s="153"/>
      <c r="Q130" s="153"/>
      <c r="R130" s="153"/>
      <c r="S130" s="153"/>
      <c r="T130" s="153"/>
      <c r="U130" s="153"/>
      <c r="V130" s="153"/>
      <c r="W130" s="153">
        <v>6000</v>
      </c>
      <c r="X130" s="153"/>
      <c r="Y130" s="153"/>
      <c r="Z130" s="153">
        <v>16900</v>
      </c>
      <c r="AA130" s="153"/>
      <c r="AB130" s="153"/>
      <c r="AC130" s="153"/>
      <c r="AD130" s="153"/>
      <c r="AE130" s="153">
        <v>16078</v>
      </c>
      <c r="AF130" s="153"/>
      <c r="AG130" s="153">
        <v>16020</v>
      </c>
      <c r="AH130" s="153"/>
      <c r="AI130" s="153">
        <v>18500</v>
      </c>
      <c r="AJ130" s="153"/>
      <c r="AK130" s="153"/>
      <c r="AL130" s="153"/>
      <c r="AM130" s="153"/>
    </row>
    <row r="131" spans="1:39" ht="87.75" customHeight="1" x14ac:dyDescent="0.2">
      <c r="A131" s="26">
        <v>121</v>
      </c>
      <c r="B131" s="50" t="s">
        <v>324</v>
      </c>
      <c r="C131" s="30" t="s">
        <v>325</v>
      </c>
      <c r="D131" s="69" t="s">
        <v>7</v>
      </c>
      <c r="E131" s="89">
        <v>47</v>
      </c>
      <c r="F131" s="72">
        <v>19000</v>
      </c>
      <c r="G131" s="49">
        <f t="shared" si="1"/>
        <v>893000</v>
      </c>
      <c r="H131" s="153"/>
      <c r="I131" s="153"/>
      <c r="J131" s="153"/>
      <c r="K131" s="153"/>
      <c r="L131" s="153"/>
      <c r="M131" s="153"/>
      <c r="N131" s="153"/>
      <c r="O131" s="153"/>
      <c r="P131" s="153"/>
      <c r="Q131" s="153"/>
      <c r="R131" s="153"/>
      <c r="S131" s="153"/>
      <c r="T131" s="153"/>
      <c r="U131" s="153"/>
      <c r="V131" s="153"/>
      <c r="W131" s="153"/>
      <c r="X131" s="153"/>
      <c r="Y131" s="153"/>
      <c r="Z131" s="153">
        <v>16900</v>
      </c>
      <c r="AA131" s="153"/>
      <c r="AB131" s="153"/>
      <c r="AC131" s="153"/>
      <c r="AD131" s="153"/>
      <c r="AE131" s="153">
        <v>16109</v>
      </c>
      <c r="AF131" s="153"/>
      <c r="AG131" s="153">
        <v>16020</v>
      </c>
      <c r="AH131" s="153"/>
      <c r="AI131" s="153">
        <v>18500</v>
      </c>
      <c r="AJ131" s="153"/>
      <c r="AK131" s="153"/>
      <c r="AL131" s="153"/>
      <c r="AM131" s="153"/>
    </row>
    <row r="132" spans="1:39" ht="87.75" customHeight="1" x14ac:dyDescent="0.2">
      <c r="A132" s="26">
        <v>122</v>
      </c>
      <c r="B132" s="50" t="s">
        <v>322</v>
      </c>
      <c r="C132" s="30" t="s">
        <v>327</v>
      </c>
      <c r="D132" s="69" t="s">
        <v>7</v>
      </c>
      <c r="E132" s="89">
        <v>40</v>
      </c>
      <c r="F132" s="72">
        <v>25600</v>
      </c>
      <c r="G132" s="49">
        <f t="shared" si="1"/>
        <v>1024000</v>
      </c>
      <c r="H132" s="153"/>
      <c r="I132" s="153"/>
      <c r="J132" s="153"/>
      <c r="K132" s="153"/>
      <c r="L132" s="153"/>
      <c r="M132" s="153"/>
      <c r="N132" s="153"/>
      <c r="O132" s="153"/>
      <c r="P132" s="153"/>
      <c r="Q132" s="153"/>
      <c r="R132" s="153"/>
      <c r="S132" s="153"/>
      <c r="T132" s="153"/>
      <c r="U132" s="153"/>
      <c r="V132" s="153"/>
      <c r="W132" s="153"/>
      <c r="X132" s="153"/>
      <c r="Y132" s="153"/>
      <c r="Z132" s="153">
        <v>17600</v>
      </c>
      <c r="AA132" s="153"/>
      <c r="AB132" s="153"/>
      <c r="AC132" s="153"/>
      <c r="AD132" s="153"/>
      <c r="AE132" s="153">
        <v>22701</v>
      </c>
      <c r="AF132" s="153"/>
      <c r="AG132" s="153">
        <v>22575</v>
      </c>
      <c r="AH132" s="153"/>
      <c r="AI132" s="153">
        <v>25000</v>
      </c>
      <c r="AJ132" s="153"/>
      <c r="AK132" s="153"/>
      <c r="AL132" s="153"/>
      <c r="AM132" s="153"/>
    </row>
    <row r="133" spans="1:39" ht="87.75" customHeight="1" x14ac:dyDescent="0.2">
      <c r="A133" s="26">
        <v>123</v>
      </c>
      <c r="B133" s="50" t="s">
        <v>328</v>
      </c>
      <c r="C133" s="30" t="s">
        <v>425</v>
      </c>
      <c r="D133" s="69" t="s">
        <v>7</v>
      </c>
      <c r="E133" s="89">
        <v>80</v>
      </c>
      <c r="F133" s="72">
        <v>14000</v>
      </c>
      <c r="G133" s="49">
        <f t="shared" si="1"/>
        <v>1120000</v>
      </c>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v>11405</v>
      </c>
      <c r="AF133" s="153"/>
      <c r="AG133" s="153">
        <v>9862</v>
      </c>
      <c r="AH133" s="153"/>
      <c r="AI133" s="153">
        <v>13050</v>
      </c>
      <c r="AJ133" s="153"/>
      <c r="AK133" s="153"/>
      <c r="AL133" s="153"/>
      <c r="AM133" s="153"/>
    </row>
    <row r="134" spans="1:39" ht="46.5" customHeight="1" x14ac:dyDescent="0.2">
      <c r="A134" s="26">
        <v>124</v>
      </c>
      <c r="B134" s="27" t="s">
        <v>329</v>
      </c>
      <c r="C134" s="27" t="s">
        <v>330</v>
      </c>
      <c r="D134" s="87" t="s">
        <v>339</v>
      </c>
      <c r="E134" s="89">
        <v>1</v>
      </c>
      <c r="F134" s="72">
        <v>265000</v>
      </c>
      <c r="G134" s="49">
        <f t="shared" si="1"/>
        <v>265000</v>
      </c>
      <c r="H134" s="153"/>
      <c r="I134" s="153"/>
      <c r="J134" s="153"/>
      <c r="K134" s="153"/>
      <c r="L134" s="153"/>
      <c r="M134" s="153"/>
      <c r="N134" s="153"/>
      <c r="O134" s="153"/>
      <c r="P134" s="153"/>
      <c r="Q134" s="153"/>
      <c r="R134" s="153"/>
      <c r="S134" s="153"/>
      <c r="T134" s="153"/>
      <c r="U134" s="153"/>
      <c r="V134" s="153"/>
      <c r="W134" s="153"/>
      <c r="X134" s="153"/>
      <c r="Y134" s="153"/>
      <c r="Z134" s="153"/>
      <c r="AA134" s="153">
        <v>260000</v>
      </c>
      <c r="AB134" s="153"/>
      <c r="AC134" s="153"/>
      <c r="AD134" s="153"/>
      <c r="AE134" s="153"/>
      <c r="AF134" s="153"/>
      <c r="AG134" s="153"/>
      <c r="AH134" s="153"/>
      <c r="AI134" s="153"/>
      <c r="AJ134" s="153"/>
      <c r="AK134" s="153"/>
      <c r="AL134" s="153"/>
      <c r="AM134" s="153"/>
    </row>
    <row r="135" spans="1:39" ht="46.5" customHeight="1" x14ac:dyDescent="0.2">
      <c r="A135" s="26">
        <v>125</v>
      </c>
      <c r="B135" s="27" t="s">
        <v>331</v>
      </c>
      <c r="C135" s="27" t="s">
        <v>332</v>
      </c>
      <c r="D135" s="87" t="s">
        <v>339</v>
      </c>
      <c r="E135" s="89">
        <v>1</v>
      </c>
      <c r="F135" s="72">
        <v>265000</v>
      </c>
      <c r="G135" s="49">
        <f t="shared" si="1"/>
        <v>265000</v>
      </c>
      <c r="H135" s="153"/>
      <c r="I135" s="153"/>
      <c r="J135" s="153"/>
      <c r="K135" s="153"/>
      <c r="L135" s="153"/>
      <c r="M135" s="153"/>
      <c r="N135" s="153"/>
      <c r="O135" s="153"/>
      <c r="P135" s="153"/>
      <c r="Q135" s="153"/>
      <c r="R135" s="153"/>
      <c r="S135" s="153"/>
      <c r="T135" s="153"/>
      <c r="U135" s="153"/>
      <c r="V135" s="153"/>
      <c r="W135" s="153"/>
      <c r="X135" s="153"/>
      <c r="Y135" s="153"/>
      <c r="Z135" s="153"/>
      <c r="AA135" s="153">
        <v>260000</v>
      </c>
      <c r="AB135" s="153"/>
      <c r="AC135" s="153"/>
      <c r="AD135" s="153"/>
      <c r="AE135" s="153"/>
      <c r="AF135" s="153"/>
      <c r="AG135" s="153"/>
      <c r="AH135" s="153"/>
      <c r="AI135" s="153"/>
      <c r="AJ135" s="153"/>
      <c r="AK135" s="153"/>
      <c r="AL135" s="153"/>
      <c r="AM135" s="153"/>
    </row>
    <row r="136" spans="1:39" ht="46.5" customHeight="1" x14ac:dyDescent="0.2">
      <c r="A136" s="26">
        <v>126</v>
      </c>
      <c r="B136" s="27" t="s">
        <v>333</v>
      </c>
      <c r="C136" s="27" t="s">
        <v>334</v>
      </c>
      <c r="D136" s="87" t="s">
        <v>339</v>
      </c>
      <c r="E136" s="89">
        <v>1</v>
      </c>
      <c r="F136" s="72">
        <v>265000</v>
      </c>
      <c r="G136" s="49">
        <f t="shared" si="1"/>
        <v>265000</v>
      </c>
      <c r="H136" s="153"/>
      <c r="I136" s="153"/>
      <c r="J136" s="153"/>
      <c r="K136" s="153"/>
      <c r="L136" s="153"/>
      <c r="M136" s="153"/>
      <c r="N136" s="153"/>
      <c r="O136" s="153"/>
      <c r="P136" s="153"/>
      <c r="Q136" s="153"/>
      <c r="R136" s="153"/>
      <c r="S136" s="153"/>
      <c r="T136" s="153"/>
      <c r="U136" s="153"/>
      <c r="V136" s="153"/>
      <c r="W136" s="153"/>
      <c r="X136" s="153"/>
      <c r="Y136" s="153"/>
      <c r="Z136" s="153"/>
      <c r="AA136" s="153">
        <v>260000</v>
      </c>
      <c r="AB136" s="153"/>
      <c r="AC136" s="153"/>
      <c r="AD136" s="153"/>
      <c r="AE136" s="153"/>
      <c r="AF136" s="153"/>
      <c r="AG136" s="153"/>
      <c r="AH136" s="153"/>
      <c r="AI136" s="153"/>
      <c r="AJ136" s="153"/>
      <c r="AK136" s="153"/>
      <c r="AL136" s="153"/>
      <c r="AM136" s="153"/>
    </row>
    <row r="137" spans="1:39" ht="29.25" customHeight="1" x14ac:dyDescent="0.2">
      <c r="A137" s="26">
        <v>127</v>
      </c>
      <c r="B137" s="27" t="s">
        <v>335</v>
      </c>
      <c r="C137" s="27" t="s">
        <v>336</v>
      </c>
      <c r="D137" s="87" t="s">
        <v>339</v>
      </c>
      <c r="E137" s="89">
        <v>1</v>
      </c>
      <c r="F137" s="72">
        <v>160000</v>
      </c>
      <c r="G137" s="49">
        <f t="shared" si="1"/>
        <v>160000</v>
      </c>
      <c r="H137" s="153"/>
      <c r="I137" s="153"/>
      <c r="J137" s="153"/>
      <c r="K137" s="153"/>
      <c r="L137" s="153"/>
      <c r="M137" s="153"/>
      <c r="N137" s="153"/>
      <c r="O137" s="153"/>
      <c r="P137" s="153"/>
      <c r="Q137" s="153"/>
      <c r="R137" s="153"/>
      <c r="S137" s="153"/>
      <c r="T137" s="153"/>
      <c r="U137" s="153"/>
      <c r="V137" s="153"/>
      <c r="W137" s="153"/>
      <c r="X137" s="153"/>
      <c r="Y137" s="153"/>
      <c r="Z137" s="153"/>
      <c r="AA137" s="153">
        <v>158000</v>
      </c>
      <c r="AB137" s="153"/>
      <c r="AC137" s="153"/>
      <c r="AD137" s="153"/>
      <c r="AE137" s="153"/>
      <c r="AF137" s="153"/>
      <c r="AG137" s="153"/>
      <c r="AH137" s="153"/>
      <c r="AI137" s="153"/>
      <c r="AJ137" s="153"/>
      <c r="AK137" s="153"/>
      <c r="AL137" s="153"/>
      <c r="AM137" s="153"/>
    </row>
    <row r="138" spans="1:39" ht="29.25" customHeight="1" x14ac:dyDescent="0.2">
      <c r="A138" s="26">
        <v>128</v>
      </c>
      <c r="B138" s="27" t="s">
        <v>337</v>
      </c>
      <c r="C138" s="27" t="s">
        <v>338</v>
      </c>
      <c r="D138" s="87" t="s">
        <v>339</v>
      </c>
      <c r="E138" s="89">
        <v>1</v>
      </c>
      <c r="F138" s="72">
        <v>160000</v>
      </c>
      <c r="G138" s="49">
        <f t="shared" si="1"/>
        <v>160000</v>
      </c>
      <c r="H138" s="153"/>
      <c r="I138" s="153"/>
      <c r="J138" s="153"/>
      <c r="K138" s="153"/>
      <c r="L138" s="153"/>
      <c r="M138" s="153"/>
      <c r="N138" s="153"/>
      <c r="O138" s="153"/>
      <c r="P138" s="153"/>
      <c r="Q138" s="153"/>
      <c r="R138" s="153"/>
      <c r="S138" s="153"/>
      <c r="T138" s="153"/>
      <c r="U138" s="153"/>
      <c r="V138" s="153"/>
      <c r="W138" s="153"/>
      <c r="X138" s="153"/>
      <c r="Y138" s="153"/>
      <c r="Z138" s="153"/>
      <c r="AA138" s="153">
        <v>158000</v>
      </c>
      <c r="AB138" s="153"/>
      <c r="AC138" s="153"/>
      <c r="AD138" s="153"/>
      <c r="AE138" s="153"/>
      <c r="AF138" s="153"/>
      <c r="AG138" s="153"/>
      <c r="AH138" s="153"/>
      <c r="AI138" s="153"/>
      <c r="AJ138" s="153"/>
      <c r="AK138" s="153"/>
      <c r="AL138" s="153"/>
      <c r="AM138" s="153"/>
    </row>
    <row r="139" spans="1:39" ht="39" customHeight="1" x14ac:dyDescent="0.2">
      <c r="A139" s="26">
        <v>129</v>
      </c>
      <c r="B139" s="77" t="s">
        <v>342</v>
      </c>
      <c r="C139" s="77" t="s">
        <v>343</v>
      </c>
      <c r="D139" s="87" t="s">
        <v>339</v>
      </c>
      <c r="E139" s="89">
        <v>1</v>
      </c>
      <c r="F139" s="72">
        <v>205000</v>
      </c>
      <c r="G139" s="49">
        <f t="shared" si="1"/>
        <v>205000</v>
      </c>
      <c r="H139" s="153"/>
      <c r="I139" s="153"/>
      <c r="J139" s="153"/>
      <c r="K139" s="153"/>
      <c r="L139" s="153"/>
      <c r="M139" s="153"/>
      <c r="N139" s="153"/>
      <c r="O139" s="153"/>
      <c r="P139" s="153"/>
      <c r="Q139" s="153"/>
      <c r="R139" s="153"/>
      <c r="S139" s="153"/>
      <c r="T139" s="153"/>
      <c r="U139" s="153"/>
      <c r="V139" s="153"/>
      <c r="W139" s="153"/>
      <c r="X139" s="153"/>
      <c r="Y139" s="153"/>
      <c r="Z139" s="153"/>
      <c r="AA139" s="153">
        <v>200000</v>
      </c>
      <c r="AB139" s="153"/>
      <c r="AC139" s="153"/>
      <c r="AD139" s="153"/>
      <c r="AE139" s="153"/>
      <c r="AF139" s="153"/>
      <c r="AG139" s="153"/>
      <c r="AH139" s="153"/>
      <c r="AI139" s="153"/>
      <c r="AJ139" s="153"/>
      <c r="AK139" s="153"/>
      <c r="AL139" s="153"/>
      <c r="AM139" s="153"/>
    </row>
    <row r="140" spans="1:39" ht="25.5" customHeight="1" x14ac:dyDescent="0.2">
      <c r="A140" s="26">
        <v>130</v>
      </c>
      <c r="B140" s="27" t="s">
        <v>340</v>
      </c>
      <c r="C140" s="27" t="s">
        <v>341</v>
      </c>
      <c r="D140" s="88" t="s">
        <v>71</v>
      </c>
      <c r="E140" s="102">
        <v>2</v>
      </c>
      <c r="F140" s="97">
        <v>44444</v>
      </c>
      <c r="G140" s="49">
        <f t="shared" ref="G140:G203" si="2">E140*F140</f>
        <v>88888</v>
      </c>
      <c r="H140" s="153"/>
      <c r="I140" s="153"/>
      <c r="J140" s="153"/>
      <c r="K140" s="153"/>
      <c r="L140" s="153"/>
      <c r="M140" s="153"/>
      <c r="N140" s="153"/>
      <c r="O140" s="153"/>
      <c r="P140" s="153"/>
      <c r="Q140" s="153"/>
      <c r="R140" s="153">
        <v>44444</v>
      </c>
      <c r="S140" s="153">
        <v>20000</v>
      </c>
      <c r="T140" s="153"/>
      <c r="U140" s="153"/>
      <c r="V140" s="153"/>
      <c r="W140" s="153"/>
      <c r="X140" s="153"/>
      <c r="Y140" s="153"/>
      <c r="Z140" s="153"/>
      <c r="AA140" s="153"/>
      <c r="AB140" s="153"/>
      <c r="AC140" s="153"/>
      <c r="AD140" s="153"/>
      <c r="AE140" s="153"/>
      <c r="AF140" s="153"/>
      <c r="AG140" s="153"/>
      <c r="AH140" s="153"/>
      <c r="AI140" s="153"/>
      <c r="AJ140" s="153"/>
      <c r="AK140" s="153"/>
      <c r="AL140" s="153"/>
      <c r="AM140" s="153"/>
    </row>
    <row r="141" spans="1:39" ht="27.75" customHeight="1" x14ac:dyDescent="0.2">
      <c r="A141" s="111">
        <v>131</v>
      </c>
      <c r="B141" s="121" t="s">
        <v>225</v>
      </c>
      <c r="C141" s="120" t="s">
        <v>226</v>
      </c>
      <c r="D141" s="69" t="s">
        <v>9</v>
      </c>
      <c r="E141" s="89">
        <v>1050</v>
      </c>
      <c r="F141" s="72">
        <v>400</v>
      </c>
      <c r="G141" s="49">
        <f t="shared" si="2"/>
        <v>420000</v>
      </c>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row>
    <row r="142" spans="1:39" ht="27.75" customHeight="1" x14ac:dyDescent="0.2">
      <c r="A142" s="111">
        <v>132</v>
      </c>
      <c r="B142" s="121" t="s">
        <v>225</v>
      </c>
      <c r="C142" s="120" t="s">
        <v>227</v>
      </c>
      <c r="D142" s="69" t="s">
        <v>9</v>
      </c>
      <c r="E142" s="89">
        <v>50</v>
      </c>
      <c r="F142" s="72">
        <v>400</v>
      </c>
      <c r="G142" s="49">
        <f t="shared" si="2"/>
        <v>20000</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row>
    <row r="143" spans="1:39" ht="27.75" customHeight="1" x14ac:dyDescent="0.2">
      <c r="A143" s="26">
        <v>133</v>
      </c>
      <c r="B143" s="27" t="s">
        <v>228</v>
      </c>
      <c r="C143" s="27" t="s">
        <v>229</v>
      </c>
      <c r="D143" s="51" t="s">
        <v>7</v>
      </c>
      <c r="E143" s="89">
        <v>60</v>
      </c>
      <c r="F143" s="45">
        <v>2500</v>
      </c>
      <c r="G143" s="49">
        <f t="shared" si="2"/>
        <v>150000</v>
      </c>
      <c r="H143" s="153"/>
      <c r="I143" s="153"/>
      <c r="J143" s="153">
        <v>1326</v>
      </c>
      <c r="K143" s="153"/>
      <c r="L143" s="153">
        <v>1380</v>
      </c>
      <c r="M143" s="153"/>
      <c r="N143" s="153"/>
      <c r="O143" s="153"/>
      <c r="P143" s="153"/>
      <c r="Q143" s="153"/>
      <c r="R143" s="153"/>
      <c r="S143" s="153"/>
      <c r="T143" s="153"/>
      <c r="U143" s="153"/>
      <c r="V143" s="153"/>
      <c r="W143" s="153"/>
      <c r="X143" s="153"/>
      <c r="Y143" s="153"/>
      <c r="Z143" s="153"/>
      <c r="AA143" s="153"/>
      <c r="AB143" s="153"/>
      <c r="AC143" s="153">
        <v>2200</v>
      </c>
      <c r="AD143" s="153"/>
      <c r="AE143" s="153"/>
      <c r="AF143" s="153"/>
      <c r="AG143" s="153"/>
      <c r="AH143" s="153"/>
      <c r="AI143" s="153"/>
      <c r="AJ143" s="153"/>
      <c r="AK143" s="153"/>
      <c r="AL143" s="153"/>
      <c r="AM143" s="153"/>
    </row>
    <row r="144" spans="1:39" ht="27.75" customHeight="1" x14ac:dyDescent="0.2">
      <c r="A144" s="26">
        <v>134</v>
      </c>
      <c r="B144" s="27" t="s">
        <v>228</v>
      </c>
      <c r="C144" s="27" t="s">
        <v>230</v>
      </c>
      <c r="D144" s="51" t="s">
        <v>7</v>
      </c>
      <c r="E144" s="89">
        <v>67</v>
      </c>
      <c r="F144" s="45">
        <v>2500</v>
      </c>
      <c r="G144" s="49">
        <f t="shared" si="2"/>
        <v>167500</v>
      </c>
      <c r="H144" s="153"/>
      <c r="I144" s="153"/>
      <c r="J144" s="153">
        <v>1958</v>
      </c>
      <c r="K144" s="153"/>
      <c r="L144" s="153">
        <v>2100</v>
      </c>
      <c r="M144" s="153"/>
      <c r="N144" s="153"/>
      <c r="O144" s="153"/>
      <c r="P144" s="153"/>
      <c r="Q144" s="153"/>
      <c r="R144" s="153"/>
      <c r="S144" s="153"/>
      <c r="T144" s="153"/>
      <c r="U144" s="153"/>
      <c r="V144" s="153"/>
      <c r="W144" s="153"/>
      <c r="X144" s="153"/>
      <c r="Y144" s="153"/>
      <c r="Z144" s="153"/>
      <c r="AA144" s="153"/>
      <c r="AB144" s="153"/>
      <c r="AC144" s="153">
        <v>2500</v>
      </c>
      <c r="AD144" s="153"/>
      <c r="AE144" s="153"/>
      <c r="AF144" s="153"/>
      <c r="AG144" s="153"/>
      <c r="AH144" s="153"/>
      <c r="AI144" s="153"/>
      <c r="AJ144" s="153"/>
      <c r="AK144" s="153"/>
      <c r="AL144" s="153"/>
      <c r="AM144" s="153"/>
    </row>
    <row r="145" spans="1:39" ht="51.75" customHeight="1" x14ac:dyDescent="0.2">
      <c r="A145" s="26">
        <v>135</v>
      </c>
      <c r="B145" s="27" t="s">
        <v>231</v>
      </c>
      <c r="C145" s="27" t="s">
        <v>232</v>
      </c>
      <c r="D145" s="69" t="s">
        <v>7</v>
      </c>
      <c r="E145" s="89">
        <v>10</v>
      </c>
      <c r="F145" s="45">
        <v>500</v>
      </c>
      <c r="G145" s="49">
        <f t="shared" si="2"/>
        <v>5000</v>
      </c>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v>495</v>
      </c>
      <c r="AK145" s="153"/>
      <c r="AL145" s="153"/>
      <c r="AM145" s="153"/>
    </row>
    <row r="146" spans="1:39" ht="51.75" customHeight="1" x14ac:dyDescent="0.2">
      <c r="A146" s="26">
        <v>136</v>
      </c>
      <c r="B146" s="27" t="s">
        <v>231</v>
      </c>
      <c r="C146" s="27" t="s">
        <v>233</v>
      </c>
      <c r="D146" s="69" t="s">
        <v>7</v>
      </c>
      <c r="E146" s="89">
        <v>10</v>
      </c>
      <c r="F146" s="45">
        <v>500</v>
      </c>
      <c r="G146" s="49">
        <f t="shared" si="2"/>
        <v>5000</v>
      </c>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v>495</v>
      </c>
      <c r="AK146" s="153"/>
      <c r="AL146" s="153"/>
      <c r="AM146" s="153"/>
    </row>
    <row r="147" spans="1:39" ht="51.75" customHeight="1" x14ac:dyDescent="0.2">
      <c r="A147" s="111">
        <v>137</v>
      </c>
      <c r="B147" s="115" t="s">
        <v>234</v>
      </c>
      <c r="C147" s="115" t="s">
        <v>235</v>
      </c>
      <c r="D147" s="69" t="s">
        <v>7</v>
      </c>
      <c r="E147" s="89">
        <v>5</v>
      </c>
      <c r="F147" s="45">
        <v>500</v>
      </c>
      <c r="G147" s="49">
        <f t="shared" si="2"/>
        <v>2500</v>
      </c>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row>
    <row r="148" spans="1:39" ht="51.75" customHeight="1" x14ac:dyDescent="0.2">
      <c r="A148" s="111">
        <v>138</v>
      </c>
      <c r="B148" s="115" t="s">
        <v>234</v>
      </c>
      <c r="C148" s="115" t="s">
        <v>236</v>
      </c>
      <c r="D148" s="69" t="s">
        <v>7</v>
      </c>
      <c r="E148" s="89">
        <v>5</v>
      </c>
      <c r="F148" s="45">
        <v>500</v>
      </c>
      <c r="G148" s="49">
        <f t="shared" si="2"/>
        <v>2500</v>
      </c>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row>
    <row r="149" spans="1:39" ht="52.5" customHeight="1" x14ac:dyDescent="0.2">
      <c r="A149" s="111">
        <v>139</v>
      </c>
      <c r="B149" s="115" t="s">
        <v>234</v>
      </c>
      <c r="C149" s="115" t="s">
        <v>237</v>
      </c>
      <c r="D149" s="69" t="s">
        <v>7</v>
      </c>
      <c r="E149" s="89">
        <v>5</v>
      </c>
      <c r="F149" s="45">
        <v>500</v>
      </c>
      <c r="G149" s="49">
        <f t="shared" si="2"/>
        <v>2500</v>
      </c>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row>
    <row r="150" spans="1:39" ht="51.75" customHeight="1" x14ac:dyDescent="0.2">
      <c r="A150" s="111">
        <v>140</v>
      </c>
      <c r="B150" s="115" t="s">
        <v>234</v>
      </c>
      <c r="C150" s="115" t="s">
        <v>238</v>
      </c>
      <c r="D150" s="69" t="s">
        <v>7</v>
      </c>
      <c r="E150" s="89">
        <v>5</v>
      </c>
      <c r="F150" s="45">
        <v>500</v>
      </c>
      <c r="G150" s="49">
        <f t="shared" si="2"/>
        <v>2500</v>
      </c>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row>
    <row r="151" spans="1:39" ht="51.75" customHeight="1" x14ac:dyDescent="0.2">
      <c r="A151" s="111">
        <v>141</v>
      </c>
      <c r="B151" s="126" t="s">
        <v>234</v>
      </c>
      <c r="C151" s="126" t="s">
        <v>239</v>
      </c>
      <c r="D151" s="69" t="s">
        <v>7</v>
      </c>
      <c r="E151" s="90">
        <v>5</v>
      </c>
      <c r="F151" s="93">
        <v>500</v>
      </c>
      <c r="G151" s="49">
        <f t="shared" si="2"/>
        <v>2500</v>
      </c>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row>
    <row r="152" spans="1:39" ht="27.75" customHeight="1" x14ac:dyDescent="0.2">
      <c r="A152" s="26">
        <v>142</v>
      </c>
      <c r="B152" s="75" t="s">
        <v>240</v>
      </c>
      <c r="C152" s="75" t="s">
        <v>241</v>
      </c>
      <c r="D152" s="32" t="s">
        <v>52</v>
      </c>
      <c r="E152" s="89">
        <v>50</v>
      </c>
      <c r="F152" s="45">
        <v>3000</v>
      </c>
      <c r="G152" s="49">
        <f t="shared" si="2"/>
        <v>150000</v>
      </c>
      <c r="H152" s="153"/>
      <c r="I152" s="153"/>
      <c r="J152" s="153">
        <v>1056</v>
      </c>
      <c r="K152" s="153"/>
      <c r="L152" s="153">
        <v>1000</v>
      </c>
      <c r="M152" s="153"/>
      <c r="N152" s="153"/>
      <c r="O152" s="153"/>
      <c r="P152" s="153"/>
      <c r="Q152" s="153"/>
      <c r="R152" s="153"/>
      <c r="S152" s="153"/>
      <c r="T152" s="153"/>
      <c r="U152" s="153"/>
      <c r="V152" s="153"/>
      <c r="W152" s="153"/>
      <c r="X152" s="153"/>
      <c r="Y152" s="153"/>
      <c r="Z152" s="153"/>
      <c r="AA152" s="153"/>
      <c r="AB152" s="153"/>
      <c r="AC152" s="153">
        <v>2500</v>
      </c>
      <c r="AD152" s="153"/>
      <c r="AE152" s="153"/>
      <c r="AF152" s="153">
        <v>2473</v>
      </c>
      <c r="AG152" s="153"/>
      <c r="AH152" s="153"/>
      <c r="AI152" s="153">
        <v>2600</v>
      </c>
      <c r="AJ152" s="153"/>
      <c r="AK152" s="153"/>
      <c r="AL152" s="153"/>
      <c r="AM152" s="153"/>
    </row>
    <row r="153" spans="1:39" ht="27.75" customHeight="1" x14ac:dyDescent="0.2">
      <c r="A153" s="26">
        <v>143</v>
      </c>
      <c r="B153" s="75" t="s">
        <v>242</v>
      </c>
      <c r="C153" s="75" t="s">
        <v>243</v>
      </c>
      <c r="D153" s="32" t="s">
        <v>52</v>
      </c>
      <c r="E153" s="89">
        <v>40</v>
      </c>
      <c r="F153" s="45">
        <v>3000</v>
      </c>
      <c r="G153" s="49">
        <f t="shared" si="2"/>
        <v>120000</v>
      </c>
      <c r="H153" s="153"/>
      <c r="I153" s="153"/>
      <c r="J153" s="153">
        <v>1066</v>
      </c>
      <c r="K153" s="153"/>
      <c r="L153" s="153">
        <v>1000</v>
      </c>
      <c r="M153" s="153"/>
      <c r="N153" s="153"/>
      <c r="O153" s="153"/>
      <c r="P153" s="153"/>
      <c r="Q153" s="153">
        <v>1886</v>
      </c>
      <c r="R153" s="153"/>
      <c r="S153" s="153"/>
      <c r="T153" s="153"/>
      <c r="U153" s="153"/>
      <c r="V153" s="153"/>
      <c r="W153" s="153"/>
      <c r="X153" s="153"/>
      <c r="Y153" s="153"/>
      <c r="Z153" s="153"/>
      <c r="AA153" s="153"/>
      <c r="AB153" s="153"/>
      <c r="AC153" s="153">
        <v>2500</v>
      </c>
      <c r="AD153" s="153"/>
      <c r="AE153" s="153">
        <v>2623</v>
      </c>
      <c r="AF153" s="153">
        <v>2473</v>
      </c>
      <c r="AG153" s="153"/>
      <c r="AH153" s="153"/>
      <c r="AI153" s="153">
        <v>2600</v>
      </c>
      <c r="AJ153" s="153"/>
      <c r="AK153" s="153"/>
      <c r="AL153" s="153"/>
      <c r="AM153" s="153"/>
    </row>
    <row r="154" spans="1:39" ht="27.75" customHeight="1" x14ac:dyDescent="0.2">
      <c r="A154" s="26">
        <v>144</v>
      </c>
      <c r="B154" s="76" t="s">
        <v>244</v>
      </c>
      <c r="C154" s="76" t="s">
        <v>245</v>
      </c>
      <c r="D154" s="32" t="s">
        <v>7</v>
      </c>
      <c r="E154" s="89">
        <v>120</v>
      </c>
      <c r="F154" s="45">
        <v>3000</v>
      </c>
      <c r="G154" s="49">
        <f t="shared" si="2"/>
        <v>360000</v>
      </c>
      <c r="H154" s="153"/>
      <c r="I154" s="153"/>
      <c r="J154" s="153">
        <v>1432</v>
      </c>
      <c r="K154" s="153"/>
      <c r="L154" s="153">
        <v>1430</v>
      </c>
      <c r="M154" s="153"/>
      <c r="N154" s="153"/>
      <c r="O154" s="153"/>
      <c r="P154" s="153"/>
      <c r="Q154" s="153">
        <v>2478</v>
      </c>
      <c r="R154" s="153"/>
      <c r="S154" s="153"/>
      <c r="T154" s="153"/>
      <c r="U154" s="153"/>
      <c r="V154" s="153"/>
      <c r="W154" s="153"/>
      <c r="X154" s="153"/>
      <c r="Y154" s="153"/>
      <c r="Z154" s="153"/>
      <c r="AA154" s="153"/>
      <c r="AB154" s="153"/>
      <c r="AC154" s="153">
        <v>2800</v>
      </c>
      <c r="AD154" s="153"/>
      <c r="AE154" s="153"/>
      <c r="AF154" s="153">
        <v>3000</v>
      </c>
      <c r="AG154" s="153"/>
      <c r="AH154" s="153"/>
      <c r="AI154" s="153"/>
      <c r="AJ154" s="153"/>
      <c r="AK154" s="153"/>
      <c r="AL154" s="153"/>
      <c r="AM154" s="153"/>
    </row>
    <row r="155" spans="1:39" ht="27.75" customHeight="1" x14ac:dyDescent="0.2">
      <c r="A155" s="26">
        <v>145</v>
      </c>
      <c r="B155" s="76" t="s">
        <v>246</v>
      </c>
      <c r="C155" s="75" t="s">
        <v>247</v>
      </c>
      <c r="D155" s="32" t="s">
        <v>7</v>
      </c>
      <c r="E155" s="89">
        <v>100</v>
      </c>
      <c r="F155" s="45">
        <v>2200</v>
      </c>
      <c r="G155" s="49">
        <f t="shared" si="2"/>
        <v>220000</v>
      </c>
      <c r="H155" s="153"/>
      <c r="I155" s="153"/>
      <c r="J155" s="153">
        <v>1452</v>
      </c>
      <c r="K155" s="153"/>
      <c r="L155" s="153">
        <v>1860</v>
      </c>
      <c r="M155" s="153"/>
      <c r="N155" s="153"/>
      <c r="O155" s="153"/>
      <c r="P155" s="153"/>
      <c r="Q155" s="153"/>
      <c r="R155" s="153"/>
      <c r="S155" s="153"/>
      <c r="T155" s="153"/>
      <c r="U155" s="153"/>
      <c r="V155" s="153"/>
      <c r="W155" s="153"/>
      <c r="X155" s="153"/>
      <c r="Y155" s="153"/>
      <c r="Z155" s="153"/>
      <c r="AA155" s="153"/>
      <c r="AB155" s="153"/>
      <c r="AC155" s="153">
        <v>2200</v>
      </c>
      <c r="AD155" s="153"/>
      <c r="AE155" s="153"/>
      <c r="AF155" s="153"/>
      <c r="AG155" s="153"/>
      <c r="AH155" s="153"/>
      <c r="AI155" s="153"/>
      <c r="AJ155" s="153"/>
      <c r="AK155" s="153"/>
      <c r="AL155" s="153"/>
      <c r="AM155" s="153"/>
    </row>
    <row r="156" spans="1:39" ht="27.75" customHeight="1" x14ac:dyDescent="0.2">
      <c r="A156" s="111">
        <v>146</v>
      </c>
      <c r="B156" s="115" t="s">
        <v>248</v>
      </c>
      <c r="C156" s="115" t="s">
        <v>249</v>
      </c>
      <c r="D156" s="32" t="s">
        <v>7</v>
      </c>
      <c r="E156" s="89">
        <v>20</v>
      </c>
      <c r="F156" s="45">
        <v>1000</v>
      </c>
      <c r="G156" s="49">
        <f t="shared" si="2"/>
        <v>20000</v>
      </c>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row>
    <row r="157" spans="1:39" ht="27.75" customHeight="1" x14ac:dyDescent="0.2">
      <c r="A157" s="111">
        <v>147</v>
      </c>
      <c r="B157" s="115" t="s">
        <v>248</v>
      </c>
      <c r="C157" s="115" t="s">
        <v>250</v>
      </c>
      <c r="D157" s="32" t="s">
        <v>7</v>
      </c>
      <c r="E157" s="89">
        <v>20</v>
      </c>
      <c r="F157" s="45">
        <v>1000</v>
      </c>
      <c r="G157" s="49">
        <f t="shared" si="2"/>
        <v>20000</v>
      </c>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row>
    <row r="158" spans="1:39" ht="27.75" customHeight="1" x14ac:dyDescent="0.2">
      <c r="A158" s="26">
        <v>148</v>
      </c>
      <c r="B158" s="31" t="s">
        <v>251</v>
      </c>
      <c r="C158" s="27" t="s">
        <v>252</v>
      </c>
      <c r="D158" s="33" t="s">
        <v>7</v>
      </c>
      <c r="E158" s="89">
        <v>10</v>
      </c>
      <c r="F158" s="45">
        <v>1500</v>
      </c>
      <c r="G158" s="49">
        <f t="shared" si="2"/>
        <v>15000</v>
      </c>
      <c r="H158" s="153"/>
      <c r="I158" s="153"/>
      <c r="J158" s="153">
        <v>1478</v>
      </c>
      <c r="K158" s="153"/>
      <c r="L158" s="153">
        <v>1300</v>
      </c>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row>
    <row r="159" spans="1:39" ht="27.75" customHeight="1" x14ac:dyDescent="0.2">
      <c r="A159" s="26">
        <v>149</v>
      </c>
      <c r="B159" s="31" t="s">
        <v>253</v>
      </c>
      <c r="C159" s="27" t="s">
        <v>252</v>
      </c>
      <c r="D159" s="33" t="s">
        <v>7</v>
      </c>
      <c r="E159" s="89">
        <v>60</v>
      </c>
      <c r="F159" s="45">
        <v>3000</v>
      </c>
      <c r="G159" s="49">
        <f t="shared" si="2"/>
        <v>180000</v>
      </c>
      <c r="H159" s="153"/>
      <c r="I159" s="153"/>
      <c r="J159" s="153"/>
      <c r="K159" s="153"/>
      <c r="L159" s="153">
        <v>1300</v>
      </c>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row>
    <row r="160" spans="1:39" ht="27.75" customHeight="1" x14ac:dyDescent="0.2">
      <c r="A160" s="111">
        <v>150</v>
      </c>
      <c r="B160" s="115" t="s">
        <v>254</v>
      </c>
      <c r="C160" s="114" t="s">
        <v>252</v>
      </c>
      <c r="D160" s="33" t="s">
        <v>7</v>
      </c>
      <c r="E160" s="89">
        <v>10</v>
      </c>
      <c r="F160" s="45">
        <v>2000</v>
      </c>
      <c r="G160" s="49">
        <f t="shared" si="2"/>
        <v>20000</v>
      </c>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row>
    <row r="161" spans="1:39" ht="27.75" customHeight="1" x14ac:dyDescent="0.2">
      <c r="A161" s="26">
        <v>151</v>
      </c>
      <c r="B161" s="31" t="s">
        <v>255</v>
      </c>
      <c r="C161" s="27" t="s">
        <v>256</v>
      </c>
      <c r="D161" s="33" t="s">
        <v>7</v>
      </c>
      <c r="E161" s="89">
        <v>30</v>
      </c>
      <c r="F161" s="45">
        <v>1300</v>
      </c>
      <c r="G161" s="49">
        <f t="shared" si="2"/>
        <v>39000</v>
      </c>
      <c r="H161" s="153"/>
      <c r="I161" s="153"/>
      <c r="J161" s="153">
        <v>751</v>
      </c>
      <c r="K161" s="153"/>
      <c r="L161" s="153">
        <v>800</v>
      </c>
      <c r="M161" s="153"/>
      <c r="N161" s="153"/>
      <c r="O161" s="153"/>
      <c r="P161" s="153"/>
      <c r="Q161" s="153"/>
      <c r="R161" s="153"/>
      <c r="S161" s="153"/>
      <c r="T161" s="153"/>
      <c r="U161" s="153"/>
      <c r="V161" s="153"/>
      <c r="W161" s="153"/>
      <c r="X161" s="153"/>
      <c r="Y161" s="153"/>
      <c r="Z161" s="153"/>
      <c r="AA161" s="153"/>
      <c r="AB161" s="153"/>
      <c r="AC161" s="153">
        <v>1250</v>
      </c>
      <c r="AD161" s="153"/>
      <c r="AE161" s="153">
        <v>1290</v>
      </c>
      <c r="AF161" s="153">
        <v>1193</v>
      </c>
      <c r="AG161" s="153"/>
      <c r="AH161" s="153"/>
      <c r="AI161" s="153"/>
      <c r="AJ161" s="153"/>
      <c r="AK161" s="153"/>
      <c r="AL161" s="153"/>
      <c r="AM161" s="153"/>
    </row>
    <row r="162" spans="1:39" ht="27.75" customHeight="1" x14ac:dyDescent="0.2">
      <c r="A162" s="26">
        <v>152</v>
      </c>
      <c r="B162" s="31" t="s">
        <v>257</v>
      </c>
      <c r="C162" s="27" t="s">
        <v>258</v>
      </c>
      <c r="D162" s="33" t="s">
        <v>7</v>
      </c>
      <c r="E162" s="89">
        <v>8</v>
      </c>
      <c r="F162" s="45">
        <v>17300</v>
      </c>
      <c r="G162" s="49">
        <f t="shared" si="2"/>
        <v>138400</v>
      </c>
      <c r="H162" s="153"/>
      <c r="I162" s="153"/>
      <c r="J162" s="153">
        <v>7642</v>
      </c>
      <c r="K162" s="153"/>
      <c r="L162" s="153">
        <v>8350</v>
      </c>
      <c r="M162" s="153"/>
      <c r="N162" s="153"/>
      <c r="O162" s="153"/>
      <c r="P162" s="153"/>
      <c r="Q162" s="153">
        <v>13552</v>
      </c>
      <c r="R162" s="153"/>
      <c r="S162" s="153"/>
      <c r="T162" s="153">
        <v>13300</v>
      </c>
      <c r="U162" s="153"/>
      <c r="V162" s="153"/>
      <c r="W162" s="153"/>
      <c r="X162" s="153"/>
      <c r="Y162" s="153"/>
      <c r="Z162" s="153"/>
      <c r="AA162" s="153"/>
      <c r="AB162" s="153"/>
      <c r="AC162" s="153">
        <v>10500</v>
      </c>
      <c r="AD162" s="153"/>
      <c r="AE162" s="153">
        <v>17200</v>
      </c>
      <c r="AF162" s="153">
        <v>15060</v>
      </c>
      <c r="AG162" s="153"/>
      <c r="AH162" s="153"/>
      <c r="AI162" s="153">
        <v>16050</v>
      </c>
      <c r="AJ162" s="153"/>
      <c r="AK162" s="153"/>
      <c r="AL162" s="153"/>
      <c r="AM162" s="153"/>
    </row>
    <row r="163" spans="1:39" ht="27.75" customHeight="1" x14ac:dyDescent="0.2">
      <c r="A163" s="26">
        <v>153</v>
      </c>
      <c r="B163" s="77" t="s">
        <v>259</v>
      </c>
      <c r="C163" s="27" t="s">
        <v>260</v>
      </c>
      <c r="D163" s="34" t="s">
        <v>71</v>
      </c>
      <c r="E163" s="89">
        <v>10</v>
      </c>
      <c r="F163" s="45">
        <v>2000</v>
      </c>
      <c r="G163" s="49">
        <f t="shared" si="2"/>
        <v>20000</v>
      </c>
      <c r="H163" s="153"/>
      <c r="I163" s="153">
        <v>1550</v>
      </c>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v>1968</v>
      </c>
      <c r="AF163" s="153"/>
      <c r="AG163" s="153"/>
      <c r="AH163" s="153"/>
      <c r="AI163" s="153"/>
      <c r="AJ163" s="153">
        <v>1995</v>
      </c>
      <c r="AK163" s="153"/>
      <c r="AL163" s="153"/>
      <c r="AM163" s="153"/>
    </row>
    <row r="164" spans="1:39" ht="27.75" customHeight="1" x14ac:dyDescent="0.2">
      <c r="A164" s="111">
        <v>154</v>
      </c>
      <c r="B164" s="114" t="s">
        <v>261</v>
      </c>
      <c r="C164" s="114" t="s">
        <v>262</v>
      </c>
      <c r="D164" s="34" t="s">
        <v>63</v>
      </c>
      <c r="E164" s="89">
        <v>10</v>
      </c>
      <c r="F164" s="45">
        <v>1600</v>
      </c>
      <c r="G164" s="49">
        <f t="shared" si="2"/>
        <v>16000</v>
      </c>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row>
    <row r="165" spans="1:39" ht="27.75" customHeight="1" x14ac:dyDescent="0.2">
      <c r="A165" s="111">
        <v>155</v>
      </c>
      <c r="B165" s="114" t="s">
        <v>263</v>
      </c>
      <c r="C165" s="114" t="s">
        <v>264</v>
      </c>
      <c r="D165" s="34" t="s">
        <v>7</v>
      </c>
      <c r="E165" s="89">
        <v>5</v>
      </c>
      <c r="F165" s="45">
        <v>2000</v>
      </c>
      <c r="G165" s="49">
        <f t="shared" si="2"/>
        <v>10000</v>
      </c>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row>
    <row r="166" spans="1:39" ht="27.75" customHeight="1" x14ac:dyDescent="0.2">
      <c r="A166" s="111">
        <v>156</v>
      </c>
      <c r="B166" s="127" t="s">
        <v>265</v>
      </c>
      <c r="C166" s="113" t="s">
        <v>266</v>
      </c>
      <c r="D166" s="32" t="s">
        <v>107</v>
      </c>
      <c r="E166" s="89">
        <v>10</v>
      </c>
      <c r="F166" s="45">
        <v>700</v>
      </c>
      <c r="G166" s="49">
        <f t="shared" si="2"/>
        <v>7000</v>
      </c>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row>
    <row r="167" spans="1:39" ht="27.75" customHeight="1" x14ac:dyDescent="0.2">
      <c r="A167" s="111">
        <v>157</v>
      </c>
      <c r="B167" s="122" t="s">
        <v>419</v>
      </c>
      <c r="C167" s="114" t="s">
        <v>420</v>
      </c>
      <c r="D167" s="34" t="s">
        <v>7</v>
      </c>
      <c r="E167" s="89">
        <v>4</v>
      </c>
      <c r="F167" s="45">
        <v>3000</v>
      </c>
      <c r="G167" s="49">
        <f t="shared" si="2"/>
        <v>12000</v>
      </c>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row>
    <row r="168" spans="1:39" ht="27.75" customHeight="1" x14ac:dyDescent="0.2">
      <c r="A168" s="26">
        <v>158</v>
      </c>
      <c r="B168" s="40" t="s">
        <v>269</v>
      </c>
      <c r="C168" s="27" t="s">
        <v>426</v>
      </c>
      <c r="D168" s="43" t="s">
        <v>7</v>
      </c>
      <c r="E168" s="89">
        <v>3</v>
      </c>
      <c r="F168" s="45">
        <v>2600</v>
      </c>
      <c r="G168" s="49">
        <f t="shared" si="2"/>
        <v>7800</v>
      </c>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v>2585</v>
      </c>
      <c r="AK168" s="153"/>
      <c r="AL168" s="153"/>
      <c r="AM168" s="153"/>
    </row>
    <row r="169" spans="1:39" ht="27.75" customHeight="1" x14ac:dyDescent="0.2">
      <c r="A169" s="111">
        <v>159</v>
      </c>
      <c r="B169" s="112" t="s">
        <v>270</v>
      </c>
      <c r="C169" s="112" t="s">
        <v>271</v>
      </c>
      <c r="D169" s="32" t="s">
        <v>7</v>
      </c>
      <c r="E169" s="89">
        <v>2</v>
      </c>
      <c r="F169" s="45">
        <v>3000</v>
      </c>
      <c r="G169" s="49">
        <f t="shared" si="2"/>
        <v>6000</v>
      </c>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row>
    <row r="170" spans="1:39" ht="27.75" customHeight="1" x14ac:dyDescent="0.2">
      <c r="A170" s="111">
        <v>160</v>
      </c>
      <c r="B170" s="120" t="s">
        <v>421</v>
      </c>
      <c r="C170" s="120" t="s">
        <v>272</v>
      </c>
      <c r="D170" s="70" t="s">
        <v>273</v>
      </c>
      <c r="E170" s="89">
        <v>6</v>
      </c>
      <c r="F170" s="72">
        <v>110500</v>
      </c>
      <c r="G170" s="49">
        <f t="shared" si="2"/>
        <v>663000</v>
      </c>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row>
    <row r="171" spans="1:39" ht="27.75" customHeight="1" x14ac:dyDescent="0.2">
      <c r="A171" s="111">
        <v>161</v>
      </c>
      <c r="B171" s="128" t="s">
        <v>274</v>
      </c>
      <c r="C171" s="128" t="s">
        <v>275</v>
      </c>
      <c r="D171" s="69" t="s">
        <v>7</v>
      </c>
      <c r="E171" s="89">
        <v>2</v>
      </c>
      <c r="F171" s="72">
        <v>31600</v>
      </c>
      <c r="G171" s="49">
        <f t="shared" si="2"/>
        <v>63200</v>
      </c>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row>
    <row r="172" spans="1:39" ht="27.75" customHeight="1" x14ac:dyDescent="0.2">
      <c r="A172" s="26">
        <v>162</v>
      </c>
      <c r="B172" s="30" t="s">
        <v>276</v>
      </c>
      <c r="C172" s="30" t="s">
        <v>276</v>
      </c>
      <c r="D172" s="34" t="s">
        <v>7</v>
      </c>
      <c r="E172" s="89">
        <v>2200</v>
      </c>
      <c r="F172" s="45">
        <v>80</v>
      </c>
      <c r="G172" s="49">
        <f t="shared" si="2"/>
        <v>176000</v>
      </c>
      <c r="H172" s="153"/>
      <c r="I172" s="153"/>
      <c r="J172" s="153"/>
      <c r="K172" s="153"/>
      <c r="L172" s="153"/>
      <c r="M172" s="153"/>
      <c r="N172" s="153"/>
      <c r="O172" s="153"/>
      <c r="P172" s="153"/>
      <c r="Q172" s="153"/>
      <c r="R172" s="153">
        <v>80</v>
      </c>
      <c r="S172" s="153"/>
      <c r="T172" s="153"/>
      <c r="U172" s="153"/>
      <c r="V172" s="153"/>
      <c r="W172" s="153"/>
      <c r="X172" s="153"/>
      <c r="Y172" s="153"/>
      <c r="Z172" s="153"/>
      <c r="AA172" s="153"/>
      <c r="AB172" s="153"/>
      <c r="AC172" s="153"/>
      <c r="AD172" s="153"/>
      <c r="AE172" s="153"/>
      <c r="AF172" s="153">
        <v>80</v>
      </c>
      <c r="AG172" s="153"/>
      <c r="AH172" s="153"/>
      <c r="AI172" s="153"/>
      <c r="AJ172" s="153"/>
      <c r="AK172" s="153"/>
      <c r="AL172" s="153"/>
      <c r="AM172" s="153"/>
    </row>
    <row r="173" spans="1:39" ht="27.75" customHeight="1" x14ac:dyDescent="0.2">
      <c r="A173" s="26">
        <v>163</v>
      </c>
      <c r="B173" s="35" t="s">
        <v>277</v>
      </c>
      <c r="C173" s="30" t="s">
        <v>278</v>
      </c>
      <c r="D173" s="69" t="s">
        <v>71</v>
      </c>
      <c r="E173" s="89">
        <v>10</v>
      </c>
      <c r="F173" s="72">
        <v>26250</v>
      </c>
      <c r="G173" s="49">
        <f t="shared" si="2"/>
        <v>262500</v>
      </c>
      <c r="H173" s="153"/>
      <c r="I173" s="153"/>
      <c r="J173" s="153">
        <v>21625</v>
      </c>
      <c r="K173" s="153"/>
      <c r="L173" s="153"/>
      <c r="M173" s="153"/>
      <c r="N173" s="153"/>
      <c r="O173" s="153"/>
      <c r="P173" s="153"/>
      <c r="Q173" s="153"/>
      <c r="R173" s="153">
        <v>26250</v>
      </c>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row>
    <row r="174" spans="1:39" ht="49.5" customHeight="1" x14ac:dyDescent="0.2">
      <c r="A174" s="26">
        <v>164</v>
      </c>
      <c r="B174" s="36" t="s">
        <v>279</v>
      </c>
      <c r="C174" s="37" t="s">
        <v>280</v>
      </c>
      <c r="D174" s="80" t="s">
        <v>7</v>
      </c>
      <c r="E174" s="90">
        <v>4</v>
      </c>
      <c r="F174" s="96">
        <v>9700</v>
      </c>
      <c r="G174" s="49">
        <f t="shared" si="2"/>
        <v>38800</v>
      </c>
      <c r="H174" s="153"/>
      <c r="I174" s="153"/>
      <c r="J174" s="153"/>
      <c r="K174" s="153"/>
      <c r="L174" s="153"/>
      <c r="M174" s="153"/>
      <c r="N174" s="153"/>
      <c r="O174" s="153"/>
      <c r="P174" s="153"/>
      <c r="Q174" s="153"/>
      <c r="R174" s="153">
        <v>9700</v>
      </c>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row>
    <row r="175" spans="1:39" ht="27.75" customHeight="1" x14ac:dyDescent="0.2">
      <c r="A175" s="111">
        <v>165</v>
      </c>
      <c r="B175" s="121" t="s">
        <v>281</v>
      </c>
      <c r="C175" s="120" t="s">
        <v>282</v>
      </c>
      <c r="D175" s="69" t="s">
        <v>63</v>
      </c>
      <c r="E175" s="89">
        <v>25</v>
      </c>
      <c r="F175" s="72">
        <v>130</v>
      </c>
      <c r="G175" s="49">
        <f t="shared" si="2"/>
        <v>3250</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row>
    <row r="176" spans="1:39" ht="27.75" customHeight="1" x14ac:dyDescent="0.2">
      <c r="A176" s="111">
        <v>166</v>
      </c>
      <c r="B176" s="122" t="s">
        <v>283</v>
      </c>
      <c r="C176" s="114" t="s">
        <v>284</v>
      </c>
      <c r="D176" s="33" t="s">
        <v>8</v>
      </c>
      <c r="E176" s="89">
        <v>5</v>
      </c>
      <c r="F176" s="97">
        <v>22900</v>
      </c>
      <c r="G176" s="49">
        <f t="shared" si="2"/>
        <v>114500</v>
      </c>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row>
    <row r="177" spans="1:39" ht="27.75" customHeight="1" x14ac:dyDescent="0.2">
      <c r="A177" s="26">
        <v>167</v>
      </c>
      <c r="B177" s="79" t="s">
        <v>285</v>
      </c>
      <c r="C177" s="53" t="s">
        <v>286</v>
      </c>
      <c r="D177" s="51" t="s">
        <v>97</v>
      </c>
      <c r="E177" s="89">
        <v>17</v>
      </c>
      <c r="F177" s="97">
        <v>4700</v>
      </c>
      <c r="G177" s="49">
        <f t="shared" si="2"/>
        <v>79900</v>
      </c>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v>4460</v>
      </c>
      <c r="AJ177" s="153">
        <v>4655</v>
      </c>
      <c r="AK177" s="153"/>
      <c r="AL177" s="153"/>
      <c r="AM177" s="153"/>
    </row>
    <row r="178" spans="1:39" ht="27.75" customHeight="1" x14ac:dyDescent="0.2">
      <c r="A178" s="111">
        <v>168</v>
      </c>
      <c r="B178" s="112" t="s">
        <v>290</v>
      </c>
      <c r="C178" s="112" t="s">
        <v>291</v>
      </c>
      <c r="D178" s="32" t="s">
        <v>7</v>
      </c>
      <c r="E178" s="89">
        <v>1</v>
      </c>
      <c r="F178" s="45">
        <v>22000</v>
      </c>
      <c r="G178" s="49">
        <f t="shared" si="2"/>
        <v>22000</v>
      </c>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row>
    <row r="179" spans="1:39" ht="27.75" customHeight="1" x14ac:dyDescent="0.2">
      <c r="A179" s="111">
        <v>169</v>
      </c>
      <c r="B179" s="112" t="s">
        <v>292</v>
      </c>
      <c r="C179" s="112" t="s">
        <v>293</v>
      </c>
      <c r="D179" s="32" t="s">
        <v>7</v>
      </c>
      <c r="E179" s="89">
        <v>4</v>
      </c>
      <c r="F179" s="45">
        <v>5200</v>
      </c>
      <c r="G179" s="49">
        <f t="shared" si="2"/>
        <v>20800</v>
      </c>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row>
    <row r="180" spans="1:39" ht="27.75" customHeight="1" x14ac:dyDescent="0.2">
      <c r="A180" s="26">
        <v>170</v>
      </c>
      <c r="B180" s="27" t="s">
        <v>409</v>
      </c>
      <c r="C180" s="27" t="s">
        <v>410</v>
      </c>
      <c r="D180" s="81" t="s">
        <v>7</v>
      </c>
      <c r="E180" s="89">
        <v>20</v>
      </c>
      <c r="F180" s="98">
        <v>20000</v>
      </c>
      <c r="G180" s="49">
        <f t="shared" si="2"/>
        <v>400000</v>
      </c>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v>20000</v>
      </c>
      <c r="AD180" s="153"/>
      <c r="AE180" s="153"/>
      <c r="AF180" s="153"/>
      <c r="AG180" s="153"/>
      <c r="AH180" s="153"/>
      <c r="AI180" s="153"/>
      <c r="AJ180" s="153">
        <v>19655</v>
      </c>
      <c r="AK180" s="153"/>
      <c r="AL180" s="153"/>
      <c r="AM180" s="153"/>
    </row>
    <row r="181" spans="1:39" ht="42" customHeight="1" x14ac:dyDescent="0.2">
      <c r="A181" s="26">
        <v>171</v>
      </c>
      <c r="B181" s="82" t="s">
        <v>294</v>
      </c>
      <c r="C181" s="27" t="s">
        <v>295</v>
      </c>
      <c r="D181" s="51" t="s">
        <v>107</v>
      </c>
      <c r="E181" s="89">
        <v>2</v>
      </c>
      <c r="F181" s="98">
        <v>14900</v>
      </c>
      <c r="G181" s="49">
        <f t="shared" si="2"/>
        <v>29800</v>
      </c>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v>14655</v>
      </c>
      <c r="AK181" s="153"/>
      <c r="AL181" s="153"/>
      <c r="AM181" s="153"/>
    </row>
    <row r="182" spans="1:39" ht="27.75" customHeight="1" x14ac:dyDescent="0.2">
      <c r="A182" s="111">
        <v>172</v>
      </c>
      <c r="B182" s="129" t="s">
        <v>296</v>
      </c>
      <c r="C182" s="114" t="s">
        <v>297</v>
      </c>
      <c r="D182" s="32" t="s">
        <v>7</v>
      </c>
      <c r="E182" s="89">
        <v>6</v>
      </c>
      <c r="F182" s="45">
        <v>950</v>
      </c>
      <c r="G182" s="49">
        <f t="shared" si="2"/>
        <v>5700</v>
      </c>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row>
    <row r="183" spans="1:39" ht="43.5" customHeight="1" x14ac:dyDescent="0.2">
      <c r="A183" s="111">
        <v>173</v>
      </c>
      <c r="B183" s="122" t="s">
        <v>298</v>
      </c>
      <c r="C183" s="114" t="s">
        <v>299</v>
      </c>
      <c r="D183" s="32" t="s">
        <v>7</v>
      </c>
      <c r="E183" s="89">
        <v>2</v>
      </c>
      <c r="F183" s="45">
        <v>700</v>
      </c>
      <c r="G183" s="49">
        <f t="shared" si="2"/>
        <v>1400</v>
      </c>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row>
    <row r="184" spans="1:39" ht="27.75" customHeight="1" x14ac:dyDescent="0.2">
      <c r="A184" s="26">
        <v>174</v>
      </c>
      <c r="B184" s="83" t="s">
        <v>300</v>
      </c>
      <c r="C184" s="53" t="s">
        <v>301</v>
      </c>
      <c r="D184" s="32" t="s">
        <v>7</v>
      </c>
      <c r="E184" s="89">
        <v>20</v>
      </c>
      <c r="F184" s="98">
        <v>385</v>
      </c>
      <c r="G184" s="49">
        <f t="shared" si="2"/>
        <v>7700</v>
      </c>
      <c r="H184" s="153"/>
      <c r="I184" s="153"/>
      <c r="J184" s="153"/>
      <c r="K184" s="153"/>
      <c r="L184" s="153"/>
      <c r="M184" s="153"/>
      <c r="N184" s="153"/>
      <c r="O184" s="153"/>
      <c r="P184" s="153"/>
      <c r="Q184" s="153"/>
      <c r="R184" s="153"/>
      <c r="S184" s="153"/>
      <c r="T184" s="153"/>
      <c r="U184" s="153"/>
      <c r="V184" s="153"/>
      <c r="W184" s="153"/>
      <c r="X184" s="153"/>
      <c r="Y184" s="153"/>
      <c r="Z184" s="153"/>
      <c r="AA184" s="153"/>
      <c r="AB184" s="153">
        <v>385</v>
      </c>
      <c r="AC184" s="153"/>
      <c r="AD184" s="153"/>
      <c r="AE184" s="153"/>
      <c r="AF184" s="153"/>
      <c r="AG184" s="153"/>
      <c r="AH184" s="153"/>
      <c r="AI184" s="153"/>
      <c r="AJ184" s="153"/>
      <c r="AK184" s="153"/>
      <c r="AL184" s="153"/>
      <c r="AM184" s="153"/>
    </row>
    <row r="185" spans="1:39" ht="42.75" customHeight="1" x14ac:dyDescent="0.2">
      <c r="A185" s="111">
        <v>175</v>
      </c>
      <c r="B185" s="122" t="s">
        <v>302</v>
      </c>
      <c r="C185" s="114" t="s">
        <v>427</v>
      </c>
      <c r="D185" s="32" t="s">
        <v>7</v>
      </c>
      <c r="E185" s="89">
        <v>3</v>
      </c>
      <c r="F185" s="45">
        <v>4900</v>
      </c>
      <c r="G185" s="49">
        <f t="shared" si="2"/>
        <v>14700</v>
      </c>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row>
    <row r="186" spans="1:39" ht="27.75" customHeight="1" x14ac:dyDescent="0.2">
      <c r="A186" s="26">
        <v>176</v>
      </c>
      <c r="B186" s="40" t="s">
        <v>408</v>
      </c>
      <c r="C186" s="27" t="s">
        <v>303</v>
      </c>
      <c r="D186" s="32" t="s">
        <v>7</v>
      </c>
      <c r="E186" s="89">
        <v>5</v>
      </c>
      <c r="F186" s="45">
        <v>3500</v>
      </c>
      <c r="G186" s="49">
        <f t="shared" si="2"/>
        <v>17500</v>
      </c>
      <c r="H186" s="153"/>
      <c r="I186" s="153"/>
      <c r="J186" s="153">
        <v>3372</v>
      </c>
      <c r="K186" s="153"/>
      <c r="L186" s="153">
        <v>3500</v>
      </c>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row>
    <row r="187" spans="1:39" ht="27.75" customHeight="1" x14ac:dyDescent="0.2">
      <c r="A187" s="111">
        <v>177</v>
      </c>
      <c r="B187" s="114" t="s">
        <v>304</v>
      </c>
      <c r="C187" s="130" t="s">
        <v>305</v>
      </c>
      <c r="D187" s="34" t="s">
        <v>7</v>
      </c>
      <c r="E187" s="89">
        <v>2150</v>
      </c>
      <c r="F187" s="45">
        <v>200</v>
      </c>
      <c r="G187" s="49">
        <f t="shared" si="2"/>
        <v>430000</v>
      </c>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row>
    <row r="188" spans="1:39" ht="27.75" customHeight="1" x14ac:dyDescent="0.2">
      <c r="A188" s="111">
        <v>178</v>
      </c>
      <c r="B188" s="120" t="s">
        <v>308</v>
      </c>
      <c r="C188" s="120" t="s">
        <v>309</v>
      </c>
      <c r="D188" s="69" t="s">
        <v>7</v>
      </c>
      <c r="E188" s="89">
        <v>6</v>
      </c>
      <c r="F188" s="72">
        <v>1300</v>
      </c>
      <c r="G188" s="49">
        <f t="shared" si="2"/>
        <v>7800</v>
      </c>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row>
    <row r="189" spans="1:39" ht="27.75" customHeight="1" x14ac:dyDescent="0.2">
      <c r="A189" s="111">
        <v>179</v>
      </c>
      <c r="B189" s="120" t="s">
        <v>310</v>
      </c>
      <c r="C189" s="120" t="s">
        <v>311</v>
      </c>
      <c r="D189" s="69" t="s">
        <v>7</v>
      </c>
      <c r="E189" s="89">
        <v>6</v>
      </c>
      <c r="F189" s="72">
        <v>2000</v>
      </c>
      <c r="G189" s="49">
        <f t="shared" si="2"/>
        <v>12000</v>
      </c>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row>
    <row r="190" spans="1:39" ht="27.75" customHeight="1" x14ac:dyDescent="0.2">
      <c r="A190" s="111">
        <v>180</v>
      </c>
      <c r="B190" s="114" t="s">
        <v>39</v>
      </c>
      <c r="C190" s="114" t="s">
        <v>40</v>
      </c>
      <c r="D190" s="34" t="s">
        <v>7</v>
      </c>
      <c r="E190" s="32">
        <v>200</v>
      </c>
      <c r="F190" s="45">
        <v>2000</v>
      </c>
      <c r="G190" s="49">
        <f t="shared" si="2"/>
        <v>400000</v>
      </c>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row>
    <row r="191" spans="1:39" ht="27.75" customHeight="1" x14ac:dyDescent="0.2">
      <c r="A191" s="111">
        <v>181</v>
      </c>
      <c r="B191" s="131" t="s">
        <v>312</v>
      </c>
      <c r="C191" s="131" t="s">
        <v>313</v>
      </c>
      <c r="D191" s="32" t="s">
        <v>7</v>
      </c>
      <c r="E191" s="89">
        <v>8</v>
      </c>
      <c r="F191" s="45">
        <v>3500</v>
      </c>
      <c r="G191" s="49">
        <f t="shared" si="2"/>
        <v>28000</v>
      </c>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row>
    <row r="192" spans="1:39" ht="27.75" customHeight="1" x14ac:dyDescent="0.2">
      <c r="A192" s="111">
        <v>182</v>
      </c>
      <c r="B192" s="131" t="s">
        <v>312</v>
      </c>
      <c r="C192" s="131" t="s">
        <v>314</v>
      </c>
      <c r="D192" s="32" t="s">
        <v>7</v>
      </c>
      <c r="E192" s="89">
        <v>8</v>
      </c>
      <c r="F192" s="45">
        <v>3500</v>
      </c>
      <c r="G192" s="49">
        <f t="shared" si="2"/>
        <v>28000</v>
      </c>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row>
    <row r="193" spans="1:39" ht="27.75" customHeight="1" x14ac:dyDescent="0.2">
      <c r="A193" s="111">
        <v>183</v>
      </c>
      <c r="B193" s="131" t="s">
        <v>312</v>
      </c>
      <c r="C193" s="131" t="s">
        <v>315</v>
      </c>
      <c r="D193" s="32" t="s">
        <v>7</v>
      </c>
      <c r="E193" s="89">
        <v>8</v>
      </c>
      <c r="F193" s="45">
        <v>3500</v>
      </c>
      <c r="G193" s="49">
        <f t="shared" si="2"/>
        <v>28000</v>
      </c>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row>
    <row r="194" spans="1:39" ht="27.75" customHeight="1" x14ac:dyDescent="0.2">
      <c r="A194" s="111">
        <v>184</v>
      </c>
      <c r="B194" s="131" t="s">
        <v>312</v>
      </c>
      <c r="C194" s="131" t="s">
        <v>316</v>
      </c>
      <c r="D194" s="32" t="s">
        <v>7</v>
      </c>
      <c r="E194" s="89">
        <v>8</v>
      </c>
      <c r="F194" s="45">
        <v>3500</v>
      </c>
      <c r="G194" s="49">
        <f t="shared" si="2"/>
        <v>28000</v>
      </c>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row>
    <row r="195" spans="1:39" ht="27.75" customHeight="1" x14ac:dyDescent="0.2">
      <c r="A195" s="111">
        <v>185</v>
      </c>
      <c r="B195" s="131" t="s">
        <v>312</v>
      </c>
      <c r="C195" s="131" t="s">
        <v>317</v>
      </c>
      <c r="D195" s="32" t="s">
        <v>7</v>
      </c>
      <c r="E195" s="89">
        <v>8</v>
      </c>
      <c r="F195" s="45">
        <v>13000</v>
      </c>
      <c r="G195" s="49">
        <f t="shared" si="2"/>
        <v>104000</v>
      </c>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row>
    <row r="196" spans="1:39" ht="27.75" customHeight="1" x14ac:dyDescent="0.2">
      <c r="A196" s="111">
        <v>186</v>
      </c>
      <c r="B196" s="122" t="s">
        <v>318</v>
      </c>
      <c r="C196" s="114" t="s">
        <v>319</v>
      </c>
      <c r="D196" s="33" t="s">
        <v>7</v>
      </c>
      <c r="E196" s="89">
        <v>50</v>
      </c>
      <c r="F196" s="45">
        <v>4500</v>
      </c>
      <c r="G196" s="49">
        <f t="shared" si="2"/>
        <v>225000</v>
      </c>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row>
    <row r="197" spans="1:39" ht="27.75" customHeight="1" x14ac:dyDescent="0.2">
      <c r="A197" s="111">
        <v>187</v>
      </c>
      <c r="B197" s="122" t="s">
        <v>320</v>
      </c>
      <c r="C197" s="114" t="s">
        <v>321</v>
      </c>
      <c r="D197" s="33" t="s">
        <v>7</v>
      </c>
      <c r="E197" s="89">
        <v>50</v>
      </c>
      <c r="F197" s="45">
        <v>4500</v>
      </c>
      <c r="G197" s="49">
        <f t="shared" si="2"/>
        <v>225000</v>
      </c>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row>
    <row r="198" spans="1:39" ht="27.75" customHeight="1" x14ac:dyDescent="0.2">
      <c r="A198" s="26">
        <v>188</v>
      </c>
      <c r="B198" s="27" t="s">
        <v>351</v>
      </c>
      <c r="C198" s="27" t="s">
        <v>352</v>
      </c>
      <c r="D198" s="88" t="s">
        <v>339</v>
      </c>
      <c r="E198" s="103">
        <v>5</v>
      </c>
      <c r="F198" s="45">
        <v>20690</v>
      </c>
      <c r="G198" s="49">
        <f t="shared" si="2"/>
        <v>103450</v>
      </c>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v>16200</v>
      </c>
      <c r="AI198" s="153"/>
      <c r="AJ198" s="153"/>
      <c r="AK198" s="153"/>
      <c r="AL198" s="153"/>
      <c r="AM198" s="153"/>
    </row>
    <row r="199" spans="1:39" ht="27.75" customHeight="1" x14ac:dyDescent="0.2">
      <c r="A199" s="26">
        <v>189</v>
      </c>
      <c r="B199" s="79" t="s">
        <v>353</v>
      </c>
      <c r="C199" s="27" t="s">
        <v>354</v>
      </c>
      <c r="D199" s="88" t="s">
        <v>339</v>
      </c>
      <c r="E199" s="103">
        <v>5</v>
      </c>
      <c r="F199" s="45">
        <v>20690</v>
      </c>
      <c r="G199" s="49">
        <f t="shared" si="2"/>
        <v>103450</v>
      </c>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v>16200</v>
      </c>
      <c r="AI199" s="153"/>
      <c r="AJ199" s="153"/>
      <c r="AK199" s="153"/>
      <c r="AL199" s="153"/>
      <c r="AM199" s="153"/>
    </row>
    <row r="200" spans="1:39" ht="27.75" customHeight="1" x14ac:dyDescent="0.2">
      <c r="A200" s="26">
        <v>190</v>
      </c>
      <c r="B200" s="79" t="s">
        <v>355</v>
      </c>
      <c r="C200" s="84" t="s">
        <v>356</v>
      </c>
      <c r="D200" s="88" t="s">
        <v>339</v>
      </c>
      <c r="E200" s="103">
        <v>1</v>
      </c>
      <c r="F200" s="49">
        <v>57620</v>
      </c>
      <c r="G200" s="49">
        <f t="shared" si="2"/>
        <v>57620</v>
      </c>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v>45100</v>
      </c>
      <c r="AI200" s="153"/>
      <c r="AJ200" s="153"/>
      <c r="AK200" s="153"/>
      <c r="AL200" s="153"/>
      <c r="AM200" s="153"/>
    </row>
    <row r="201" spans="1:39" ht="27.75" customHeight="1" x14ac:dyDescent="0.2">
      <c r="A201" s="26">
        <v>191</v>
      </c>
      <c r="B201" s="79" t="s">
        <v>357</v>
      </c>
      <c r="C201" s="84" t="s">
        <v>358</v>
      </c>
      <c r="D201" s="88" t="s">
        <v>339</v>
      </c>
      <c r="E201" s="103">
        <v>1</v>
      </c>
      <c r="F201" s="49">
        <v>48590</v>
      </c>
      <c r="G201" s="49">
        <f t="shared" si="2"/>
        <v>48590</v>
      </c>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v>38000</v>
      </c>
      <c r="AI201" s="153"/>
      <c r="AJ201" s="153"/>
      <c r="AK201" s="153"/>
      <c r="AL201" s="153"/>
      <c r="AM201" s="153"/>
    </row>
    <row r="202" spans="1:39" ht="27.75" customHeight="1" x14ac:dyDescent="0.2">
      <c r="A202" s="26">
        <v>192</v>
      </c>
      <c r="B202" s="85" t="s">
        <v>404</v>
      </c>
      <c r="C202" s="84" t="s">
        <v>359</v>
      </c>
      <c r="D202" s="88" t="s">
        <v>339</v>
      </c>
      <c r="E202" s="103">
        <v>1</v>
      </c>
      <c r="F202" s="49">
        <v>53240</v>
      </c>
      <c r="G202" s="49">
        <f t="shared" si="2"/>
        <v>53240</v>
      </c>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v>41700</v>
      </c>
      <c r="AI202" s="153"/>
      <c r="AJ202" s="153"/>
      <c r="AK202" s="153"/>
      <c r="AL202" s="153"/>
      <c r="AM202" s="153"/>
    </row>
    <row r="203" spans="1:39" ht="27.75" customHeight="1" x14ac:dyDescent="0.2">
      <c r="A203" s="26">
        <v>193</v>
      </c>
      <c r="B203" s="86" t="s">
        <v>360</v>
      </c>
      <c r="C203" s="79" t="s">
        <v>361</v>
      </c>
      <c r="D203" s="88" t="s">
        <v>339</v>
      </c>
      <c r="E203" s="103">
        <v>1</v>
      </c>
      <c r="F203" s="49">
        <v>43000</v>
      </c>
      <c r="G203" s="49">
        <f t="shared" si="2"/>
        <v>43000</v>
      </c>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v>33700</v>
      </c>
      <c r="AI203" s="153"/>
      <c r="AJ203" s="153"/>
      <c r="AK203" s="153"/>
      <c r="AL203" s="153"/>
      <c r="AM203" s="153"/>
    </row>
    <row r="204" spans="1:39" ht="27.75" customHeight="1" x14ac:dyDescent="0.2">
      <c r="A204" s="26">
        <v>194</v>
      </c>
      <c r="B204" s="78" t="s">
        <v>362</v>
      </c>
      <c r="C204" s="79" t="s">
        <v>363</v>
      </c>
      <c r="D204" s="88" t="s">
        <v>339</v>
      </c>
      <c r="E204" s="103">
        <v>1</v>
      </c>
      <c r="F204" s="49">
        <v>46250</v>
      </c>
      <c r="G204" s="49">
        <f t="shared" ref="G204:G231" si="3">E204*F204</f>
        <v>46250</v>
      </c>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v>36300</v>
      </c>
      <c r="AI204" s="153"/>
      <c r="AJ204" s="153"/>
      <c r="AK204" s="153"/>
      <c r="AL204" s="153"/>
      <c r="AM204" s="153"/>
    </row>
    <row r="205" spans="1:39" ht="27.75" customHeight="1" x14ac:dyDescent="0.2">
      <c r="A205" s="26">
        <v>195</v>
      </c>
      <c r="B205" s="27" t="s">
        <v>364</v>
      </c>
      <c r="C205" s="30" t="s">
        <v>365</v>
      </c>
      <c r="D205" s="88" t="s">
        <v>339</v>
      </c>
      <c r="E205" s="103">
        <v>1</v>
      </c>
      <c r="F205" s="49">
        <v>43090</v>
      </c>
      <c r="G205" s="49">
        <f t="shared" si="3"/>
        <v>43090</v>
      </c>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v>33800</v>
      </c>
      <c r="AI205" s="153"/>
      <c r="AJ205" s="153"/>
      <c r="AK205" s="153"/>
      <c r="AL205" s="153"/>
      <c r="AM205" s="153"/>
    </row>
    <row r="206" spans="1:39" ht="27.75" customHeight="1" x14ac:dyDescent="0.2">
      <c r="A206" s="26">
        <v>196</v>
      </c>
      <c r="B206" s="27" t="s">
        <v>366</v>
      </c>
      <c r="C206" s="30" t="s">
        <v>428</v>
      </c>
      <c r="D206" s="88" t="s">
        <v>339</v>
      </c>
      <c r="E206" s="103">
        <v>1</v>
      </c>
      <c r="F206" s="49">
        <v>46260</v>
      </c>
      <c r="G206" s="49">
        <f t="shared" si="3"/>
        <v>46260</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v>36300</v>
      </c>
      <c r="AI206" s="153"/>
      <c r="AJ206" s="153"/>
      <c r="AK206" s="153"/>
      <c r="AL206" s="153"/>
      <c r="AM206" s="153"/>
    </row>
    <row r="207" spans="1:39" ht="27.75" customHeight="1" x14ac:dyDescent="0.2">
      <c r="A207" s="26">
        <v>197</v>
      </c>
      <c r="B207" s="27" t="s">
        <v>367</v>
      </c>
      <c r="C207" s="30" t="s">
        <v>406</v>
      </c>
      <c r="D207" s="88" t="s">
        <v>339</v>
      </c>
      <c r="E207" s="103">
        <v>1</v>
      </c>
      <c r="F207" s="49">
        <v>38800</v>
      </c>
      <c r="G207" s="49">
        <f t="shared" si="3"/>
        <v>38800</v>
      </c>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v>30400</v>
      </c>
      <c r="AI207" s="153"/>
      <c r="AJ207" s="153"/>
      <c r="AK207" s="153"/>
      <c r="AL207" s="153"/>
      <c r="AM207" s="153"/>
    </row>
    <row r="208" spans="1:39" ht="27.75" customHeight="1" x14ac:dyDescent="0.2">
      <c r="A208" s="26">
        <v>198</v>
      </c>
      <c r="B208" s="27" t="s">
        <v>368</v>
      </c>
      <c r="C208" s="30" t="s">
        <v>407</v>
      </c>
      <c r="D208" s="88" t="s">
        <v>339</v>
      </c>
      <c r="E208" s="103">
        <v>1</v>
      </c>
      <c r="F208" s="49">
        <v>52950</v>
      </c>
      <c r="G208" s="49">
        <f t="shared" si="3"/>
        <v>52950</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v>41500</v>
      </c>
      <c r="AI208" s="153"/>
      <c r="AJ208" s="153"/>
      <c r="AK208" s="153"/>
      <c r="AL208" s="153"/>
      <c r="AM208" s="153"/>
    </row>
    <row r="209" spans="1:39" ht="27.75" customHeight="1" x14ac:dyDescent="0.2">
      <c r="A209" s="26">
        <v>199</v>
      </c>
      <c r="B209" s="30" t="s">
        <v>369</v>
      </c>
      <c r="C209" s="30" t="s">
        <v>370</v>
      </c>
      <c r="D209" s="88" t="s">
        <v>339</v>
      </c>
      <c r="E209" s="103">
        <v>1</v>
      </c>
      <c r="F209" s="49">
        <v>52950</v>
      </c>
      <c r="G209" s="49">
        <f t="shared" si="3"/>
        <v>52950</v>
      </c>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v>41500</v>
      </c>
      <c r="AI209" s="153"/>
      <c r="AJ209" s="153"/>
      <c r="AK209" s="153"/>
      <c r="AL209" s="153"/>
      <c r="AM209" s="153"/>
    </row>
    <row r="210" spans="1:39" ht="27.75" customHeight="1" x14ac:dyDescent="0.2">
      <c r="A210" s="26">
        <v>200</v>
      </c>
      <c r="B210" s="38" t="s">
        <v>371</v>
      </c>
      <c r="C210" s="27" t="s">
        <v>372</v>
      </c>
      <c r="D210" s="34" t="s">
        <v>7</v>
      </c>
      <c r="E210" s="89">
        <v>1</v>
      </c>
      <c r="F210" s="99">
        <v>91963</v>
      </c>
      <c r="G210" s="49">
        <f t="shared" si="3"/>
        <v>91963</v>
      </c>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v>91950</v>
      </c>
      <c r="AL210" s="153"/>
      <c r="AM210" s="153"/>
    </row>
    <row r="211" spans="1:39" ht="27.75" customHeight="1" x14ac:dyDescent="0.2">
      <c r="A211" s="26">
        <v>201</v>
      </c>
      <c r="B211" s="38" t="s">
        <v>371</v>
      </c>
      <c r="C211" s="27" t="s">
        <v>373</v>
      </c>
      <c r="D211" s="34" t="s">
        <v>7</v>
      </c>
      <c r="E211" s="89">
        <v>1</v>
      </c>
      <c r="F211" s="99">
        <v>223411</v>
      </c>
      <c r="G211" s="49">
        <f t="shared" si="3"/>
        <v>223411</v>
      </c>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v>223400</v>
      </c>
      <c r="AL211" s="153"/>
      <c r="AM211" s="153"/>
    </row>
    <row r="212" spans="1:39" ht="27.75" customHeight="1" x14ac:dyDescent="0.2">
      <c r="A212" s="26">
        <v>202</v>
      </c>
      <c r="B212" s="38" t="s">
        <v>374</v>
      </c>
      <c r="C212" s="27" t="s">
        <v>375</v>
      </c>
      <c r="D212" s="34" t="s">
        <v>7</v>
      </c>
      <c r="E212" s="89">
        <v>1</v>
      </c>
      <c r="F212" s="99">
        <v>163199</v>
      </c>
      <c r="G212" s="49">
        <f t="shared" si="3"/>
        <v>163199</v>
      </c>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v>163180</v>
      </c>
      <c r="AL212" s="153"/>
      <c r="AM212" s="153"/>
    </row>
    <row r="213" spans="1:39" ht="27.75" customHeight="1" x14ac:dyDescent="0.2">
      <c r="A213" s="26">
        <v>203</v>
      </c>
      <c r="B213" s="39" t="s">
        <v>376</v>
      </c>
      <c r="C213" s="27" t="s">
        <v>377</v>
      </c>
      <c r="D213" s="34" t="s">
        <v>7</v>
      </c>
      <c r="E213" s="89">
        <v>2</v>
      </c>
      <c r="F213" s="100">
        <v>79733</v>
      </c>
      <c r="G213" s="49">
        <f t="shared" si="3"/>
        <v>159466</v>
      </c>
      <c r="H213" s="153">
        <v>35108</v>
      </c>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v>17200</v>
      </c>
      <c r="AE213" s="153"/>
      <c r="AF213" s="153"/>
      <c r="AG213" s="153"/>
      <c r="AH213" s="153"/>
      <c r="AI213" s="153"/>
      <c r="AJ213" s="153"/>
      <c r="AK213" s="153">
        <v>79730</v>
      </c>
      <c r="AL213" s="153"/>
      <c r="AM213" s="153"/>
    </row>
    <row r="214" spans="1:39" ht="27.75" customHeight="1" x14ac:dyDescent="0.2">
      <c r="A214" s="26">
        <v>204</v>
      </c>
      <c r="B214" s="39" t="s">
        <v>376</v>
      </c>
      <c r="C214" s="27" t="s">
        <v>378</v>
      </c>
      <c r="D214" s="34" t="s">
        <v>7</v>
      </c>
      <c r="E214" s="89">
        <v>2</v>
      </c>
      <c r="F214" s="99">
        <v>97138</v>
      </c>
      <c r="G214" s="49">
        <f t="shared" si="3"/>
        <v>194276</v>
      </c>
      <c r="H214" s="153">
        <v>42133</v>
      </c>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v>22800</v>
      </c>
      <c r="AE214" s="153"/>
      <c r="AF214" s="153"/>
      <c r="AG214" s="153"/>
      <c r="AH214" s="153"/>
      <c r="AI214" s="153"/>
      <c r="AJ214" s="153"/>
      <c r="AK214" s="153">
        <v>97130</v>
      </c>
      <c r="AL214" s="153"/>
      <c r="AM214" s="153"/>
    </row>
    <row r="215" spans="1:39" ht="27.75" customHeight="1" x14ac:dyDescent="0.2">
      <c r="A215" s="26">
        <v>205</v>
      </c>
      <c r="B215" s="39" t="s">
        <v>376</v>
      </c>
      <c r="C215" s="27" t="s">
        <v>379</v>
      </c>
      <c r="D215" s="34" t="s">
        <v>7</v>
      </c>
      <c r="E215" s="89">
        <v>4</v>
      </c>
      <c r="F215" s="97">
        <v>63857</v>
      </c>
      <c r="G215" s="49">
        <f t="shared" si="3"/>
        <v>255428</v>
      </c>
      <c r="H215" s="153">
        <v>36127</v>
      </c>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v>32450</v>
      </c>
      <c r="AE215" s="153"/>
      <c r="AF215" s="153"/>
      <c r="AG215" s="153"/>
      <c r="AH215" s="153"/>
      <c r="AI215" s="153"/>
      <c r="AJ215" s="153"/>
      <c r="AK215" s="153">
        <v>63850</v>
      </c>
      <c r="AL215" s="153"/>
      <c r="AM215" s="153"/>
    </row>
    <row r="216" spans="1:39" ht="27.75" customHeight="1" x14ac:dyDescent="0.2">
      <c r="A216" s="26">
        <v>206</v>
      </c>
      <c r="B216" s="39" t="s">
        <v>380</v>
      </c>
      <c r="C216" s="27" t="s">
        <v>381</v>
      </c>
      <c r="D216" s="34" t="s">
        <v>7</v>
      </c>
      <c r="E216" s="89">
        <v>4</v>
      </c>
      <c r="F216" s="99">
        <v>89435</v>
      </c>
      <c r="G216" s="49">
        <f t="shared" si="3"/>
        <v>357740</v>
      </c>
      <c r="H216" s="153">
        <v>48166</v>
      </c>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v>43300</v>
      </c>
      <c r="AE216" s="153"/>
      <c r="AF216" s="153"/>
      <c r="AG216" s="153"/>
      <c r="AH216" s="153"/>
      <c r="AI216" s="153"/>
      <c r="AJ216" s="153"/>
      <c r="AK216" s="153">
        <v>89430</v>
      </c>
      <c r="AL216" s="153"/>
      <c r="AM216" s="153"/>
    </row>
    <row r="217" spans="1:39" ht="27.75" customHeight="1" x14ac:dyDescent="0.2">
      <c r="A217" s="26">
        <v>207</v>
      </c>
      <c r="B217" s="39" t="s">
        <v>376</v>
      </c>
      <c r="C217" s="27" t="s">
        <v>382</v>
      </c>
      <c r="D217" s="34" t="s">
        <v>7</v>
      </c>
      <c r="E217" s="89">
        <v>4</v>
      </c>
      <c r="F217" s="99">
        <v>102194</v>
      </c>
      <c r="G217" s="49">
        <f t="shared" si="3"/>
        <v>408776</v>
      </c>
      <c r="H217" s="153">
        <v>62200</v>
      </c>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v>54000</v>
      </c>
      <c r="AE217" s="153"/>
      <c r="AF217" s="153"/>
      <c r="AG217" s="153"/>
      <c r="AH217" s="153"/>
      <c r="AI217" s="153"/>
      <c r="AJ217" s="153"/>
      <c r="AK217" s="153">
        <v>102150</v>
      </c>
      <c r="AL217" s="153"/>
      <c r="AM217" s="153"/>
    </row>
    <row r="218" spans="1:39" ht="27.75" customHeight="1" x14ac:dyDescent="0.2">
      <c r="A218" s="26">
        <v>208</v>
      </c>
      <c r="B218" s="39" t="s">
        <v>376</v>
      </c>
      <c r="C218" s="27" t="s">
        <v>383</v>
      </c>
      <c r="D218" s="34" t="s">
        <v>7</v>
      </c>
      <c r="E218" s="89">
        <v>4</v>
      </c>
      <c r="F218" s="99">
        <v>117541</v>
      </c>
      <c r="G218" s="49">
        <f t="shared" si="3"/>
        <v>470164</v>
      </c>
      <c r="H218" s="153">
        <v>72244</v>
      </c>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v>72700</v>
      </c>
      <c r="AE218" s="153"/>
      <c r="AF218" s="153"/>
      <c r="AG218" s="153"/>
      <c r="AH218" s="153"/>
      <c r="AI218" s="153"/>
      <c r="AJ218" s="153"/>
      <c r="AK218" s="153">
        <v>117540</v>
      </c>
      <c r="AL218" s="153"/>
      <c r="AM218" s="153"/>
    </row>
    <row r="219" spans="1:39" ht="27.75" customHeight="1" x14ac:dyDescent="0.2">
      <c r="A219" s="26">
        <v>209</v>
      </c>
      <c r="B219" s="39" t="s">
        <v>376</v>
      </c>
      <c r="C219" s="27" t="s">
        <v>384</v>
      </c>
      <c r="D219" s="34" t="s">
        <v>7</v>
      </c>
      <c r="E219" s="89">
        <v>4</v>
      </c>
      <c r="F219" s="97">
        <v>143119</v>
      </c>
      <c r="G219" s="49">
        <f t="shared" si="3"/>
        <v>572476</v>
      </c>
      <c r="H219" s="153">
        <v>105445</v>
      </c>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3">
        <v>143110</v>
      </c>
      <c r="AL219" s="153"/>
      <c r="AM219" s="153"/>
    </row>
    <row r="220" spans="1:39" ht="27.75" customHeight="1" x14ac:dyDescent="0.2">
      <c r="A220" s="26">
        <v>210</v>
      </c>
      <c r="B220" s="39" t="s">
        <v>376</v>
      </c>
      <c r="C220" s="27" t="s">
        <v>385</v>
      </c>
      <c r="D220" s="34" t="s">
        <v>7</v>
      </c>
      <c r="E220" s="89">
        <v>2</v>
      </c>
      <c r="F220" s="97">
        <v>275184</v>
      </c>
      <c r="G220" s="49">
        <f t="shared" si="3"/>
        <v>550368</v>
      </c>
      <c r="H220" s="153">
        <v>187538</v>
      </c>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v>275180</v>
      </c>
      <c r="AL220" s="153"/>
      <c r="AM220" s="153"/>
    </row>
    <row r="221" spans="1:39" ht="27.75" customHeight="1" x14ac:dyDescent="0.2">
      <c r="A221" s="26">
        <v>211</v>
      </c>
      <c r="B221" s="38" t="s">
        <v>386</v>
      </c>
      <c r="C221" s="27" t="s">
        <v>387</v>
      </c>
      <c r="D221" s="34" t="s">
        <v>7</v>
      </c>
      <c r="E221" s="89">
        <v>1</v>
      </c>
      <c r="F221" s="99">
        <v>124656</v>
      </c>
      <c r="G221" s="49">
        <f t="shared" si="3"/>
        <v>124656</v>
      </c>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3">
        <v>124650</v>
      </c>
      <c r="AL221" s="153"/>
      <c r="AM221" s="153"/>
    </row>
    <row r="222" spans="1:39" ht="27.75" customHeight="1" x14ac:dyDescent="0.2">
      <c r="A222" s="26">
        <v>212</v>
      </c>
      <c r="B222" s="38" t="s">
        <v>388</v>
      </c>
      <c r="C222" s="27" t="s">
        <v>389</v>
      </c>
      <c r="D222" s="34" t="s">
        <v>7</v>
      </c>
      <c r="E222" s="89">
        <v>1</v>
      </c>
      <c r="F222" s="99">
        <v>113437</v>
      </c>
      <c r="G222" s="49">
        <f t="shared" si="3"/>
        <v>113437</v>
      </c>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v>113430</v>
      </c>
      <c r="AL222" s="153"/>
      <c r="AM222" s="153"/>
    </row>
    <row r="223" spans="1:39" ht="27.75" customHeight="1" x14ac:dyDescent="0.2">
      <c r="A223" s="26">
        <v>213</v>
      </c>
      <c r="B223" s="38" t="s">
        <v>390</v>
      </c>
      <c r="C223" s="27" t="s">
        <v>391</v>
      </c>
      <c r="D223" s="34" t="s">
        <v>7</v>
      </c>
      <c r="E223" s="89">
        <v>1</v>
      </c>
      <c r="F223" s="99">
        <v>112190</v>
      </c>
      <c r="G223" s="49">
        <f t="shared" si="3"/>
        <v>112190</v>
      </c>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v>112190</v>
      </c>
      <c r="AL223" s="153"/>
      <c r="AM223" s="153"/>
    </row>
    <row r="224" spans="1:39" ht="27.75" customHeight="1" x14ac:dyDescent="0.2">
      <c r="A224" s="26">
        <v>214</v>
      </c>
      <c r="B224" s="38" t="s">
        <v>390</v>
      </c>
      <c r="C224" s="27" t="s">
        <v>392</v>
      </c>
      <c r="D224" s="34" t="s">
        <v>7</v>
      </c>
      <c r="E224" s="89">
        <v>1</v>
      </c>
      <c r="F224" s="99">
        <v>93492</v>
      </c>
      <c r="G224" s="49">
        <f t="shared" si="3"/>
        <v>93492</v>
      </c>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v>93490</v>
      </c>
      <c r="AL224" s="153"/>
      <c r="AM224" s="153"/>
    </row>
    <row r="225" spans="1:41" ht="27.75" customHeight="1" x14ac:dyDescent="0.2">
      <c r="A225" s="26">
        <v>215</v>
      </c>
      <c r="B225" s="40" t="s">
        <v>393</v>
      </c>
      <c r="C225" s="27" t="s">
        <v>394</v>
      </c>
      <c r="D225" s="34" t="s">
        <v>7</v>
      </c>
      <c r="E225" s="89">
        <v>1</v>
      </c>
      <c r="F225" s="97">
        <v>114307</v>
      </c>
      <c r="G225" s="49">
        <f t="shared" si="3"/>
        <v>114307</v>
      </c>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v>114300</v>
      </c>
      <c r="AL225" s="153"/>
      <c r="AM225" s="153"/>
    </row>
    <row r="226" spans="1:41" ht="27.75" customHeight="1" x14ac:dyDescent="0.2">
      <c r="A226" s="26">
        <v>216</v>
      </c>
      <c r="B226" s="40" t="s">
        <v>395</v>
      </c>
      <c r="C226" s="27" t="s">
        <v>396</v>
      </c>
      <c r="D226" s="34" t="s">
        <v>7</v>
      </c>
      <c r="E226" s="89">
        <v>1</v>
      </c>
      <c r="F226" s="97">
        <v>112003</v>
      </c>
      <c r="G226" s="49">
        <f t="shared" si="3"/>
        <v>112003</v>
      </c>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v>112000</v>
      </c>
      <c r="AL226" s="153"/>
      <c r="AM226" s="153"/>
    </row>
    <row r="227" spans="1:41" ht="27.75" customHeight="1" x14ac:dyDescent="0.2">
      <c r="A227" s="26">
        <v>217</v>
      </c>
      <c r="B227" s="40" t="s">
        <v>397</v>
      </c>
      <c r="C227" s="27" t="s">
        <v>422</v>
      </c>
      <c r="D227" s="34" t="s">
        <v>7</v>
      </c>
      <c r="E227" s="89">
        <v>50</v>
      </c>
      <c r="F227" s="97">
        <v>12240</v>
      </c>
      <c r="G227" s="49">
        <f t="shared" si="3"/>
        <v>612000</v>
      </c>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v>12240</v>
      </c>
      <c r="AL227" s="153"/>
      <c r="AM227" s="153"/>
    </row>
    <row r="228" spans="1:41" ht="27.75" customHeight="1" x14ac:dyDescent="0.2">
      <c r="A228" s="26">
        <v>218</v>
      </c>
      <c r="B228" s="40" t="s">
        <v>403</v>
      </c>
      <c r="C228" s="27" t="s">
        <v>423</v>
      </c>
      <c r="D228" s="34" t="s">
        <v>7</v>
      </c>
      <c r="E228" s="89">
        <v>6</v>
      </c>
      <c r="F228" s="97">
        <v>25704</v>
      </c>
      <c r="G228" s="49">
        <f t="shared" si="3"/>
        <v>154224</v>
      </c>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v>25700</v>
      </c>
      <c r="AL228" s="153"/>
      <c r="AM228" s="153"/>
    </row>
    <row r="229" spans="1:41" ht="27.75" customHeight="1" x14ac:dyDescent="0.2">
      <c r="A229" s="26">
        <v>219</v>
      </c>
      <c r="B229" s="40" t="s">
        <v>398</v>
      </c>
      <c r="C229" s="27" t="s">
        <v>424</v>
      </c>
      <c r="D229" s="34" t="s">
        <v>7</v>
      </c>
      <c r="E229" s="89">
        <v>5</v>
      </c>
      <c r="F229" s="99">
        <v>9936</v>
      </c>
      <c r="G229" s="49">
        <f t="shared" si="3"/>
        <v>49680</v>
      </c>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v>9930</v>
      </c>
      <c r="AL229" s="153"/>
      <c r="AM229" s="153"/>
    </row>
    <row r="230" spans="1:41" ht="27.75" customHeight="1" x14ac:dyDescent="0.2">
      <c r="A230" s="26">
        <v>220</v>
      </c>
      <c r="B230" s="41" t="s">
        <v>399</v>
      </c>
      <c r="C230" s="27" t="s">
        <v>400</v>
      </c>
      <c r="D230" s="34" t="s">
        <v>7</v>
      </c>
      <c r="E230" s="89">
        <v>1</v>
      </c>
      <c r="F230" s="99">
        <v>240408</v>
      </c>
      <c r="G230" s="49">
        <f t="shared" si="3"/>
        <v>240408</v>
      </c>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v>240400</v>
      </c>
      <c r="AL230" s="153"/>
      <c r="AM230" s="153"/>
    </row>
    <row r="231" spans="1:41" ht="27.75" customHeight="1" x14ac:dyDescent="0.2">
      <c r="A231" s="111">
        <v>221</v>
      </c>
      <c r="B231" s="132" t="s">
        <v>401</v>
      </c>
      <c r="C231" s="114" t="s">
        <v>402</v>
      </c>
      <c r="D231" s="34" t="s">
        <v>107</v>
      </c>
      <c r="E231" s="89">
        <v>96</v>
      </c>
      <c r="F231" s="99">
        <v>45000</v>
      </c>
      <c r="G231" s="49">
        <f t="shared" si="3"/>
        <v>4320000</v>
      </c>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row>
    <row r="232" spans="1:41" ht="22.5" customHeight="1" x14ac:dyDescent="0.2">
      <c r="A232" s="44"/>
      <c r="B232" s="42" t="s">
        <v>41</v>
      </c>
      <c r="C232" s="42"/>
      <c r="D232" s="43"/>
      <c r="E232" s="43"/>
      <c r="F232" s="49"/>
      <c r="G232" s="45">
        <f>SUM(G11:G231)</f>
        <v>38481544</v>
      </c>
    </row>
    <row r="233" spans="1:41" ht="25.5" customHeight="1" x14ac:dyDescent="0.2">
      <c r="G233" s="46"/>
    </row>
    <row r="234" spans="1:41" s="135" customFormat="1" ht="27" customHeight="1" x14ac:dyDescent="0.25">
      <c r="A234" s="134"/>
      <c r="B234" s="147" t="s">
        <v>455</v>
      </c>
      <c r="C234" s="147"/>
      <c r="D234" s="147"/>
      <c r="E234" s="147"/>
      <c r="F234" s="148"/>
      <c r="G234" s="148"/>
      <c r="H234" s="149"/>
      <c r="I234" s="148"/>
      <c r="J234" s="148"/>
      <c r="K234" s="148"/>
      <c r="L234" s="148"/>
      <c r="M234" s="148"/>
      <c r="N234" s="155"/>
      <c r="O234" s="155"/>
      <c r="P234" s="155"/>
      <c r="Q234" s="155"/>
      <c r="R234" s="155"/>
      <c r="S234" s="155"/>
      <c r="T234" s="155"/>
      <c r="U234" s="155"/>
      <c r="V234" s="155"/>
      <c r="W234" s="134"/>
      <c r="X234" s="134"/>
      <c r="Y234" s="134"/>
      <c r="Z234" s="134"/>
      <c r="AA234" s="134"/>
      <c r="AB234" s="134"/>
      <c r="AC234" s="134"/>
      <c r="AD234" s="134"/>
    </row>
    <row r="235" spans="1:41" s="135" customFormat="1" ht="27" customHeight="1" x14ac:dyDescent="0.25">
      <c r="A235" s="134"/>
      <c r="B235" s="150" t="s">
        <v>456</v>
      </c>
      <c r="C235" s="150"/>
      <c r="D235" s="151"/>
      <c r="E235" s="151"/>
      <c r="F235" s="148"/>
      <c r="G235" s="148"/>
      <c r="H235" s="149"/>
      <c r="I235" s="148"/>
      <c r="J235" s="148"/>
      <c r="K235" s="148"/>
      <c r="L235" s="148"/>
      <c r="M235" s="148"/>
      <c r="N235" s="155"/>
      <c r="O235" s="155"/>
      <c r="P235" s="155"/>
      <c r="Q235" s="155"/>
      <c r="R235" s="155"/>
      <c r="S235" s="155"/>
      <c r="T235" s="155"/>
      <c r="U235" s="155"/>
      <c r="V235" s="155"/>
      <c r="W235" s="134"/>
      <c r="X235" s="134"/>
      <c r="Y235" s="134"/>
      <c r="Z235" s="134"/>
      <c r="AA235" s="134"/>
      <c r="AB235" s="134"/>
      <c r="AC235" s="134"/>
      <c r="AD235" s="134"/>
    </row>
    <row r="236" spans="1:41" s="135" customFormat="1" ht="60.75" customHeight="1" x14ac:dyDescent="0.25">
      <c r="A236" s="134"/>
      <c r="B236" s="157" t="s">
        <v>469</v>
      </c>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34"/>
      <c r="Z236" s="134"/>
      <c r="AA236" s="134"/>
      <c r="AB236" s="134"/>
      <c r="AC236" s="134"/>
      <c r="AD236" s="134"/>
    </row>
    <row r="237" spans="1:41" s="135" customFormat="1" ht="30.75" customHeight="1" x14ac:dyDescent="0.25">
      <c r="A237" s="134"/>
      <c r="B237" s="158" t="s">
        <v>475</v>
      </c>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38"/>
      <c r="AF237" s="138"/>
      <c r="AG237" s="138"/>
      <c r="AH237" s="138"/>
      <c r="AI237" s="138"/>
      <c r="AJ237" s="138"/>
      <c r="AK237" s="138"/>
      <c r="AL237" s="138"/>
      <c r="AM237" s="138"/>
      <c r="AN237" s="138"/>
      <c r="AO237" s="138"/>
    </row>
    <row r="238" spans="1:41" s="135" customFormat="1" ht="30.75" customHeight="1" x14ac:dyDescent="0.25">
      <c r="A238" s="134"/>
      <c r="B238" s="158" t="s">
        <v>474</v>
      </c>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38"/>
      <c r="AF238" s="138"/>
      <c r="AG238" s="138"/>
      <c r="AH238" s="138"/>
      <c r="AI238" s="138"/>
      <c r="AJ238" s="138"/>
      <c r="AK238" s="138"/>
      <c r="AL238" s="138"/>
      <c r="AM238" s="138"/>
      <c r="AN238" s="138"/>
      <c r="AO238" s="138"/>
    </row>
    <row r="239" spans="1:41" s="135" customFormat="1" ht="30.75" customHeight="1" x14ac:dyDescent="0.25">
      <c r="A239" s="134"/>
      <c r="B239" s="158" t="s">
        <v>478</v>
      </c>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38"/>
      <c r="AF239" s="138"/>
      <c r="AG239" s="138"/>
      <c r="AH239" s="138"/>
      <c r="AI239" s="138"/>
      <c r="AJ239" s="138"/>
      <c r="AK239" s="138"/>
      <c r="AL239" s="138"/>
      <c r="AM239" s="138"/>
      <c r="AN239" s="138"/>
      <c r="AO239" s="138"/>
    </row>
    <row r="240" spans="1:41" s="135" customFormat="1" ht="25.5" customHeight="1" x14ac:dyDescent="0.25">
      <c r="A240" s="134"/>
      <c r="B240" s="158" t="s">
        <v>473</v>
      </c>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38"/>
      <c r="AF240" s="138"/>
      <c r="AG240" s="138"/>
      <c r="AH240" s="138"/>
      <c r="AI240" s="138"/>
      <c r="AJ240" s="138"/>
      <c r="AK240" s="138"/>
      <c r="AL240" s="138"/>
      <c r="AM240" s="138"/>
      <c r="AN240" s="138"/>
      <c r="AO240" s="138"/>
    </row>
    <row r="241" spans="1:41" s="134" customFormat="1" ht="21.75" customHeight="1" x14ac:dyDescent="0.25">
      <c r="B241" s="158" t="s">
        <v>489</v>
      </c>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39"/>
      <c r="AF241" s="139"/>
      <c r="AG241" s="139"/>
      <c r="AH241" s="139"/>
      <c r="AI241" s="139"/>
      <c r="AJ241" s="139"/>
      <c r="AK241" s="139"/>
      <c r="AL241" s="139"/>
      <c r="AM241" s="139"/>
      <c r="AN241" s="139"/>
      <c r="AO241" s="139"/>
    </row>
    <row r="242" spans="1:41" s="135" customFormat="1" ht="36" customHeight="1" x14ac:dyDescent="0.25">
      <c r="A242" s="134"/>
      <c r="B242" s="158" t="s">
        <v>472</v>
      </c>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38"/>
      <c r="AF242" s="138"/>
      <c r="AG242" s="138"/>
      <c r="AH242" s="138"/>
      <c r="AI242" s="138"/>
      <c r="AJ242" s="138"/>
      <c r="AK242" s="138"/>
      <c r="AL242" s="138"/>
      <c r="AM242" s="138"/>
      <c r="AN242" s="138"/>
      <c r="AO242" s="138"/>
    </row>
    <row r="243" spans="1:41" s="135" customFormat="1" ht="30.75" customHeight="1" x14ac:dyDescent="0.25">
      <c r="A243" s="134"/>
      <c r="B243" s="158" t="s">
        <v>492</v>
      </c>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38"/>
      <c r="AF243" s="138"/>
      <c r="AG243" s="138"/>
      <c r="AH243" s="138"/>
      <c r="AI243" s="138"/>
      <c r="AJ243" s="138"/>
      <c r="AK243" s="138"/>
      <c r="AL243" s="138"/>
      <c r="AM243" s="138"/>
      <c r="AN243" s="138"/>
      <c r="AO243" s="138"/>
    </row>
    <row r="244" spans="1:41" s="135" customFormat="1" ht="30.75" customHeight="1" x14ac:dyDescent="0.25">
      <c r="A244" s="134"/>
      <c r="B244" s="158" t="s">
        <v>476</v>
      </c>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38"/>
      <c r="AF244" s="138"/>
      <c r="AG244" s="138"/>
      <c r="AH244" s="138"/>
      <c r="AI244" s="138"/>
      <c r="AJ244" s="138"/>
      <c r="AK244" s="138"/>
      <c r="AL244" s="138"/>
      <c r="AM244" s="138"/>
      <c r="AN244" s="138"/>
      <c r="AO244" s="138"/>
    </row>
    <row r="245" spans="1:41" s="135" customFormat="1" ht="30.75" customHeight="1" x14ac:dyDescent="0.25">
      <c r="A245" s="134"/>
      <c r="B245" s="158" t="s">
        <v>477</v>
      </c>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45"/>
      <c r="Z245" s="145"/>
      <c r="AA245" s="145"/>
      <c r="AB245" s="145"/>
      <c r="AC245" s="145"/>
      <c r="AD245" s="145"/>
      <c r="AE245" s="138"/>
      <c r="AF245" s="138"/>
      <c r="AG245" s="138"/>
      <c r="AH245" s="138"/>
      <c r="AI245" s="138"/>
      <c r="AJ245" s="138"/>
      <c r="AK245" s="138"/>
      <c r="AL245" s="138"/>
      <c r="AM245" s="138"/>
      <c r="AN245" s="138"/>
      <c r="AO245" s="138"/>
    </row>
    <row r="246" spans="1:41" s="135" customFormat="1" ht="30.75" customHeight="1" x14ac:dyDescent="0.25">
      <c r="A246" s="134"/>
      <c r="B246" s="158" t="s">
        <v>470</v>
      </c>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row>
    <row r="247" spans="1:41" s="137" customFormat="1" ht="30.75" customHeight="1" x14ac:dyDescent="0.25">
      <c r="A247" s="136"/>
      <c r="B247" s="158" t="s">
        <v>471</v>
      </c>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row>
    <row r="248" spans="1:41" s="135" customFormat="1" ht="30.75" customHeight="1" x14ac:dyDescent="0.25">
      <c r="A248" s="134"/>
      <c r="B248" s="158" t="s">
        <v>479</v>
      </c>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38"/>
      <c r="AF248" s="138"/>
      <c r="AG248" s="138"/>
      <c r="AH248" s="138"/>
      <c r="AI248" s="138"/>
      <c r="AJ248" s="138"/>
      <c r="AK248" s="138"/>
      <c r="AL248" s="138"/>
      <c r="AM248" s="138"/>
      <c r="AN248" s="138"/>
      <c r="AO248" s="138"/>
    </row>
    <row r="249" spans="1:41" s="134" customFormat="1" ht="30.75" customHeight="1" x14ac:dyDescent="0.25">
      <c r="B249" s="158" t="s">
        <v>488</v>
      </c>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39"/>
      <c r="AF249" s="139"/>
      <c r="AG249" s="139"/>
      <c r="AH249" s="139"/>
      <c r="AI249" s="139"/>
      <c r="AJ249" s="139"/>
      <c r="AK249" s="139"/>
      <c r="AL249" s="139"/>
      <c r="AM249" s="139"/>
      <c r="AN249" s="139"/>
      <c r="AO249" s="139"/>
    </row>
    <row r="250" spans="1:41" s="134" customFormat="1" ht="30.75" customHeight="1" x14ac:dyDescent="0.25">
      <c r="B250" s="158" t="s">
        <v>487</v>
      </c>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39"/>
      <c r="AF250" s="139"/>
      <c r="AG250" s="139"/>
      <c r="AH250" s="139"/>
      <c r="AI250" s="139"/>
      <c r="AJ250" s="139"/>
      <c r="AK250" s="139"/>
      <c r="AL250" s="139"/>
      <c r="AM250" s="139"/>
      <c r="AN250" s="139"/>
      <c r="AO250" s="139"/>
    </row>
    <row r="251" spans="1:41" s="135" customFormat="1" ht="30.75" customHeight="1" x14ac:dyDescent="0.25">
      <c r="A251" s="134"/>
      <c r="B251" s="158" t="s">
        <v>480</v>
      </c>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38"/>
      <c r="AF251" s="138"/>
      <c r="AG251" s="138"/>
      <c r="AH251" s="138"/>
      <c r="AI251" s="138"/>
      <c r="AJ251" s="138"/>
      <c r="AK251" s="138"/>
      <c r="AL251" s="138"/>
      <c r="AM251" s="138"/>
      <c r="AN251" s="138"/>
      <c r="AO251" s="138"/>
    </row>
    <row r="252" spans="1:41" s="135" customFormat="1" ht="30.75" customHeight="1" x14ac:dyDescent="0.25">
      <c r="A252" s="134"/>
      <c r="B252" s="158" t="s">
        <v>481</v>
      </c>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38"/>
      <c r="AF252" s="138"/>
      <c r="AG252" s="138"/>
      <c r="AH252" s="138"/>
      <c r="AI252" s="138"/>
      <c r="AJ252" s="138"/>
      <c r="AK252" s="138"/>
      <c r="AL252" s="138"/>
      <c r="AM252" s="138"/>
      <c r="AN252" s="138"/>
      <c r="AO252" s="138"/>
    </row>
    <row r="253" spans="1:41" s="135" customFormat="1" ht="30.75" customHeight="1" x14ac:dyDescent="0.25">
      <c r="A253" s="134"/>
      <c r="B253" s="158" t="s">
        <v>482</v>
      </c>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38"/>
      <c r="AF253" s="138"/>
      <c r="AG253" s="138"/>
      <c r="AH253" s="138"/>
      <c r="AI253" s="138"/>
      <c r="AJ253" s="138"/>
      <c r="AK253" s="138"/>
      <c r="AL253" s="138"/>
      <c r="AM253" s="138"/>
      <c r="AN253" s="138"/>
      <c r="AO253" s="138"/>
    </row>
    <row r="254" spans="1:41" s="135" customFormat="1" ht="30.75" customHeight="1" x14ac:dyDescent="0.25">
      <c r="A254" s="134"/>
      <c r="B254" s="158" t="s">
        <v>483</v>
      </c>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38"/>
      <c r="AF254" s="138"/>
      <c r="AG254" s="138"/>
      <c r="AH254" s="138"/>
      <c r="AI254" s="138"/>
      <c r="AJ254" s="138"/>
      <c r="AK254" s="138"/>
      <c r="AL254" s="138"/>
      <c r="AM254" s="138"/>
      <c r="AN254" s="138"/>
      <c r="AO254" s="138"/>
    </row>
    <row r="255" spans="1:41" s="135" customFormat="1" ht="30.75" customHeight="1" x14ac:dyDescent="0.25">
      <c r="A255" s="134"/>
      <c r="B255" s="158" t="s">
        <v>484</v>
      </c>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38"/>
      <c r="AF255" s="138"/>
      <c r="AG255" s="138"/>
      <c r="AH255" s="138"/>
      <c r="AI255" s="138"/>
      <c r="AJ255" s="138"/>
      <c r="AK255" s="138"/>
      <c r="AL255" s="138"/>
      <c r="AM255" s="138"/>
      <c r="AN255" s="138"/>
      <c r="AO255" s="138"/>
    </row>
    <row r="256" spans="1:41" s="134" customFormat="1" ht="30" customHeight="1" x14ac:dyDescent="0.25">
      <c r="B256" s="158" t="s">
        <v>485</v>
      </c>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39"/>
      <c r="AF256" s="139"/>
      <c r="AG256" s="139"/>
      <c r="AH256" s="139"/>
      <c r="AI256" s="139"/>
      <c r="AJ256" s="139"/>
      <c r="AK256" s="139"/>
      <c r="AL256" s="139"/>
      <c r="AM256" s="139"/>
      <c r="AN256" s="139"/>
      <c r="AO256" s="139"/>
    </row>
    <row r="257" spans="1:41" s="135" customFormat="1" ht="30.75" customHeight="1" x14ac:dyDescent="0.25">
      <c r="A257" s="134"/>
      <c r="B257" s="158" t="s">
        <v>486</v>
      </c>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38"/>
      <c r="AF257" s="138"/>
      <c r="AG257" s="138"/>
      <c r="AH257" s="138"/>
      <c r="AI257" s="138"/>
      <c r="AJ257" s="138"/>
      <c r="AK257" s="138"/>
      <c r="AL257" s="138"/>
      <c r="AM257" s="138"/>
      <c r="AN257" s="138"/>
      <c r="AO257" s="138"/>
    </row>
    <row r="258" spans="1:41" s="135" customFormat="1" ht="30.75" customHeight="1" x14ac:dyDescent="0.25">
      <c r="A258" s="134"/>
      <c r="B258" s="158" t="s">
        <v>491</v>
      </c>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38"/>
      <c r="AF258" s="138"/>
      <c r="AG258" s="138"/>
      <c r="AH258" s="138"/>
      <c r="AI258" s="138"/>
      <c r="AJ258" s="138"/>
      <c r="AK258" s="138"/>
      <c r="AL258" s="138"/>
      <c r="AM258" s="138"/>
      <c r="AN258" s="138"/>
      <c r="AO258" s="138"/>
    </row>
    <row r="259" spans="1:41" s="135" customFormat="1" ht="30.75" customHeight="1" x14ac:dyDescent="0.25">
      <c r="A259" s="134"/>
      <c r="B259" s="158" t="s">
        <v>467</v>
      </c>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38"/>
      <c r="AF259" s="138"/>
      <c r="AG259" s="138"/>
      <c r="AH259" s="138"/>
      <c r="AI259" s="138"/>
      <c r="AJ259" s="138"/>
      <c r="AK259" s="138"/>
      <c r="AL259" s="138"/>
      <c r="AM259" s="138"/>
      <c r="AN259" s="138"/>
      <c r="AO259" s="138"/>
    </row>
    <row r="260" spans="1:41" s="135" customFormat="1" ht="30.75" customHeight="1" x14ac:dyDescent="0.25">
      <c r="A260" s="134"/>
      <c r="B260" s="158" t="s">
        <v>490</v>
      </c>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row>
    <row r="261" spans="1:41" s="134" customFormat="1" ht="44.25" customHeight="1" x14ac:dyDescent="0.25">
      <c r="B261" s="158" t="s">
        <v>493</v>
      </c>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45"/>
      <c r="Z261" s="145"/>
      <c r="AA261" s="145"/>
      <c r="AB261" s="145"/>
      <c r="AC261" s="145"/>
      <c r="AD261" s="145"/>
      <c r="AE261" s="139"/>
      <c r="AF261" s="139"/>
      <c r="AG261" s="139"/>
      <c r="AH261" s="139"/>
      <c r="AI261" s="139"/>
      <c r="AJ261" s="139"/>
      <c r="AK261" s="139"/>
      <c r="AL261" s="139"/>
      <c r="AM261" s="139"/>
      <c r="AN261" s="139"/>
      <c r="AO261" s="139"/>
    </row>
    <row r="262" spans="1:41" s="134" customFormat="1" ht="44.25" customHeight="1" x14ac:dyDescent="0.25">
      <c r="B262" s="158" t="s">
        <v>494</v>
      </c>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45"/>
      <c r="Z262" s="145"/>
      <c r="AA262" s="145"/>
      <c r="AB262" s="145"/>
      <c r="AC262" s="145"/>
      <c r="AD262" s="145"/>
      <c r="AE262" s="139"/>
      <c r="AF262" s="139"/>
      <c r="AG262" s="139"/>
      <c r="AH262" s="139"/>
      <c r="AI262" s="139"/>
      <c r="AJ262" s="139"/>
      <c r="AK262" s="139"/>
      <c r="AL262" s="139"/>
      <c r="AM262" s="139"/>
      <c r="AN262" s="139"/>
      <c r="AO262" s="139"/>
    </row>
    <row r="263" spans="1:41" s="2" customFormat="1" ht="51.75" customHeight="1" x14ac:dyDescent="0.25">
      <c r="A263" s="1"/>
      <c r="B263" s="161" t="s">
        <v>468</v>
      </c>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54"/>
      <c r="Z263" s="154"/>
      <c r="AA263" s="154"/>
      <c r="AB263" s="154"/>
      <c r="AC263" s="154"/>
      <c r="AD263" s="154"/>
    </row>
    <row r="264" spans="1:41" s="2" customFormat="1" ht="29.25" customHeight="1" x14ac:dyDescent="0.25">
      <c r="A264" s="1"/>
      <c r="B264" s="6"/>
      <c r="C264" s="4"/>
      <c r="E264" s="3"/>
      <c r="F264" s="3"/>
      <c r="G264" s="3"/>
      <c r="H264" s="7"/>
    </row>
    <row r="265" spans="1:41" s="2" customFormat="1" ht="15.75" customHeight="1" x14ac:dyDescent="0.25">
      <c r="A265" s="1"/>
      <c r="B265" s="5"/>
      <c r="C265" s="4"/>
      <c r="E265" s="3"/>
      <c r="F265" s="3"/>
      <c r="G265" s="3"/>
      <c r="H265" s="7"/>
    </row>
    <row r="266" spans="1:41" s="9" customFormat="1" ht="41.25" customHeight="1" x14ac:dyDescent="0.25">
      <c r="A266" s="8"/>
      <c r="B266" s="162" t="s">
        <v>495</v>
      </c>
      <c r="C266" s="162"/>
      <c r="D266" s="162"/>
      <c r="E266" s="162"/>
      <c r="F266" s="162"/>
      <c r="G266" s="162"/>
      <c r="H266" s="162"/>
      <c r="I266" s="162"/>
      <c r="J266" s="162"/>
      <c r="K266" s="162"/>
      <c r="L266" s="18"/>
      <c r="M266" s="18"/>
      <c r="N266" s="162" t="s">
        <v>465</v>
      </c>
      <c r="O266" s="162"/>
      <c r="P266" s="162"/>
      <c r="Q266" s="162"/>
    </row>
    <row r="267" spans="1:41" s="9" customFormat="1" ht="41.25" customHeight="1" x14ac:dyDescent="0.25">
      <c r="A267" s="8"/>
      <c r="B267" s="162" t="s">
        <v>457</v>
      </c>
      <c r="C267" s="162"/>
      <c r="D267" s="162"/>
      <c r="E267" s="162"/>
      <c r="F267" s="162"/>
      <c r="G267" s="162"/>
      <c r="H267" s="162"/>
      <c r="I267" s="162"/>
      <c r="J267" s="162"/>
      <c r="K267" s="162"/>
      <c r="L267" s="18"/>
      <c r="M267" s="18"/>
      <c r="N267" s="162" t="s">
        <v>458</v>
      </c>
      <c r="O267" s="162"/>
      <c r="P267" s="162"/>
      <c r="Q267" s="162"/>
    </row>
    <row r="268" spans="1:41" s="9" customFormat="1" ht="41.25" customHeight="1" x14ac:dyDescent="0.25">
      <c r="A268" s="8"/>
      <c r="B268" s="162" t="s">
        <v>459</v>
      </c>
      <c r="C268" s="162"/>
      <c r="D268" s="162"/>
      <c r="E268" s="162"/>
      <c r="F268" s="162"/>
      <c r="G268" s="162"/>
      <c r="H268" s="162"/>
      <c r="I268" s="162"/>
      <c r="J268" s="162"/>
      <c r="K268" s="162"/>
      <c r="L268" s="140"/>
      <c r="M268" s="140"/>
      <c r="N268" s="162" t="s">
        <v>460</v>
      </c>
      <c r="O268" s="162"/>
      <c r="P268" s="162"/>
      <c r="Q268" s="162"/>
    </row>
    <row r="269" spans="1:41" s="9" customFormat="1" ht="41.25" customHeight="1" x14ac:dyDescent="0.25">
      <c r="A269" s="8"/>
      <c r="B269" s="162" t="s">
        <v>496</v>
      </c>
      <c r="C269" s="162"/>
      <c r="D269" s="162"/>
      <c r="E269" s="162"/>
      <c r="F269" s="162"/>
      <c r="G269" s="162"/>
      <c r="H269" s="162"/>
      <c r="I269" s="162"/>
      <c r="J269" s="162"/>
      <c r="K269" s="162"/>
      <c r="L269" s="18"/>
      <c r="M269" s="18"/>
      <c r="N269" s="162" t="s">
        <v>461</v>
      </c>
      <c r="O269" s="162"/>
      <c r="P269" s="162"/>
      <c r="Q269" s="162"/>
    </row>
    <row r="270" spans="1:41" s="9" customFormat="1" ht="41.25" customHeight="1" x14ac:dyDescent="0.25">
      <c r="A270" s="8"/>
      <c r="B270" s="162" t="s">
        <v>497</v>
      </c>
      <c r="C270" s="162"/>
      <c r="D270" s="162"/>
      <c r="E270" s="162"/>
      <c r="F270" s="162"/>
      <c r="G270" s="162"/>
      <c r="H270" s="162"/>
      <c r="I270" s="162"/>
      <c r="J270" s="162"/>
      <c r="K270" s="162"/>
      <c r="L270" s="18"/>
      <c r="M270" s="18"/>
      <c r="N270" s="162" t="s">
        <v>462</v>
      </c>
      <c r="O270" s="162"/>
      <c r="P270" s="162"/>
      <c r="Q270" s="162"/>
    </row>
    <row r="271" spans="1:41" s="142" customFormat="1" ht="30" customHeight="1" x14ac:dyDescent="0.2">
      <c r="A271" s="8"/>
      <c r="B271" s="169" t="s">
        <v>498</v>
      </c>
      <c r="C271" s="169"/>
      <c r="D271" s="169"/>
      <c r="E271" s="169"/>
      <c r="F271" s="169"/>
      <c r="G271" s="169"/>
      <c r="H271" s="169"/>
      <c r="I271" s="169"/>
      <c r="J271" s="169"/>
      <c r="K271" s="169"/>
      <c r="L271" s="141"/>
      <c r="M271" s="141"/>
      <c r="N271" s="169" t="s">
        <v>463</v>
      </c>
      <c r="O271" s="169"/>
      <c r="P271" s="169"/>
      <c r="Q271" s="169"/>
    </row>
    <row r="272" spans="1:41" s="9" customFormat="1" ht="24.75" customHeight="1" x14ac:dyDescent="0.2">
      <c r="A272" s="8"/>
      <c r="B272" s="163"/>
      <c r="C272" s="163"/>
      <c r="D272" s="164" t="s">
        <v>464</v>
      </c>
      <c r="E272" s="164"/>
      <c r="F272" s="164"/>
      <c r="G272" s="164"/>
      <c r="H272" s="146"/>
      <c r="I272" s="146"/>
      <c r="J272" s="146"/>
      <c r="K272" s="146"/>
      <c r="L272" s="146"/>
      <c r="M272" s="143"/>
      <c r="N272" s="146"/>
      <c r="O272" s="146"/>
    </row>
    <row r="273" spans="2:7" s="2" customFormat="1" ht="15" x14ac:dyDescent="0.25">
      <c r="B273" s="19"/>
      <c r="C273" s="20"/>
      <c r="E273" s="21"/>
      <c r="F273" s="21"/>
      <c r="G273" s="22"/>
    </row>
    <row r="274" spans="2:7" s="2" customFormat="1" ht="15" x14ac:dyDescent="0.25">
      <c r="B274" s="19"/>
      <c r="C274" s="20"/>
      <c r="E274" s="21"/>
      <c r="F274" s="21"/>
      <c r="G274" s="22"/>
    </row>
    <row r="275" spans="2:7" s="2" customFormat="1" ht="15" x14ac:dyDescent="0.25">
      <c r="B275" s="19"/>
      <c r="C275" s="20"/>
      <c r="E275" s="21"/>
      <c r="F275" s="21"/>
      <c r="G275" s="22"/>
    </row>
    <row r="276" spans="2:7" s="2" customFormat="1" ht="15" x14ac:dyDescent="0.25">
      <c r="B276" s="19"/>
      <c r="C276" s="20"/>
      <c r="E276" s="21"/>
      <c r="F276" s="21"/>
      <c r="G276" s="22"/>
    </row>
    <row r="277" spans="2:7" s="2" customFormat="1" ht="15" x14ac:dyDescent="0.25">
      <c r="B277" s="19"/>
      <c r="C277" s="20"/>
      <c r="E277" s="21"/>
      <c r="F277" s="21"/>
      <c r="G277" s="22"/>
    </row>
    <row r="278" spans="2:7" s="2" customFormat="1" ht="15" x14ac:dyDescent="0.25">
      <c r="B278" s="19"/>
      <c r="C278" s="20"/>
      <c r="E278" s="21"/>
      <c r="F278" s="21"/>
      <c r="G278" s="22"/>
    </row>
    <row r="279" spans="2:7" s="2" customFormat="1" ht="15" x14ac:dyDescent="0.25">
      <c r="B279" s="19"/>
      <c r="C279" s="20"/>
      <c r="E279" s="21"/>
      <c r="F279" s="21"/>
      <c r="G279" s="22"/>
    </row>
    <row r="280" spans="2:7" s="2" customFormat="1" ht="15" x14ac:dyDescent="0.25">
      <c r="B280" s="19"/>
      <c r="C280" s="20"/>
      <c r="E280" s="21"/>
      <c r="F280" s="21"/>
      <c r="G280" s="22"/>
    </row>
    <row r="281" spans="2:7" s="2" customFormat="1" ht="15" x14ac:dyDescent="0.25">
      <c r="B281" s="19"/>
      <c r="C281" s="20"/>
      <c r="E281" s="21"/>
      <c r="F281" s="21"/>
      <c r="G281" s="22"/>
    </row>
    <row r="282" spans="2:7" s="2" customFormat="1" ht="15" x14ac:dyDescent="0.25">
      <c r="B282" s="19"/>
      <c r="C282" s="20"/>
      <c r="E282" s="21"/>
      <c r="F282" s="21"/>
      <c r="G282" s="22"/>
    </row>
    <row r="283" spans="2:7" s="2" customFormat="1" ht="15" x14ac:dyDescent="0.25">
      <c r="B283" s="19"/>
      <c r="C283" s="20"/>
      <c r="E283" s="21"/>
      <c r="F283" s="21"/>
      <c r="G283" s="22"/>
    </row>
    <row r="284" spans="2:7" s="2" customFormat="1" ht="15" x14ac:dyDescent="0.25">
      <c r="B284" s="19"/>
      <c r="C284" s="20"/>
      <c r="E284" s="21"/>
      <c r="F284" s="21"/>
      <c r="G284" s="22"/>
    </row>
    <row r="285" spans="2:7" s="2" customFormat="1" ht="15" x14ac:dyDescent="0.25">
      <c r="B285" s="19"/>
      <c r="C285" s="20"/>
      <c r="E285" s="21"/>
      <c r="F285" s="21"/>
      <c r="G285" s="22"/>
    </row>
    <row r="286" spans="2:7" s="2" customFormat="1" ht="15" x14ac:dyDescent="0.25">
      <c r="B286" s="19"/>
      <c r="C286" s="20"/>
      <c r="E286" s="21"/>
      <c r="F286" s="21"/>
      <c r="G286" s="22"/>
    </row>
  </sheetData>
  <mergeCells count="53">
    <mergeCell ref="B272:C272"/>
    <mergeCell ref="D272:G272"/>
    <mergeCell ref="AH1:AM1"/>
    <mergeCell ref="AH2:AM2"/>
    <mergeCell ref="AF3:AM3"/>
    <mergeCell ref="A5:AF5"/>
    <mergeCell ref="A6:AF6"/>
    <mergeCell ref="A7:AF7"/>
    <mergeCell ref="A9:AJ9"/>
    <mergeCell ref="B269:K269"/>
    <mergeCell ref="N269:Q269"/>
    <mergeCell ref="B270:K270"/>
    <mergeCell ref="N270:Q270"/>
    <mergeCell ref="B271:K271"/>
    <mergeCell ref="N271:Q271"/>
    <mergeCell ref="B266:K266"/>
    <mergeCell ref="N266:Q266"/>
    <mergeCell ref="B267:K267"/>
    <mergeCell ref="N267:Q267"/>
    <mergeCell ref="B268:K268"/>
    <mergeCell ref="N268:Q268"/>
    <mergeCell ref="B263:X263"/>
    <mergeCell ref="B252:AD252"/>
    <mergeCell ref="B253:AD253"/>
    <mergeCell ref="B254:AD254"/>
    <mergeCell ref="B255:AD255"/>
    <mergeCell ref="B256:AD256"/>
    <mergeCell ref="B257:AD257"/>
    <mergeCell ref="B258:AD258"/>
    <mergeCell ref="B259:AD259"/>
    <mergeCell ref="B260:AD260"/>
    <mergeCell ref="B261:X261"/>
    <mergeCell ref="B262:X262"/>
    <mergeCell ref="B251:AD251"/>
    <mergeCell ref="B240:AD240"/>
    <mergeCell ref="B241:AD241"/>
    <mergeCell ref="B242:AD242"/>
    <mergeCell ref="B243:AD243"/>
    <mergeCell ref="B244:AD244"/>
    <mergeCell ref="B245:X245"/>
    <mergeCell ref="B246:AD246"/>
    <mergeCell ref="B247:AD247"/>
    <mergeCell ref="B248:AD248"/>
    <mergeCell ref="B249:AD249"/>
    <mergeCell ref="B250:AD250"/>
    <mergeCell ref="B236:X236"/>
    <mergeCell ref="B237:AD237"/>
    <mergeCell ref="B238:AD238"/>
    <mergeCell ref="B239:AD239"/>
    <mergeCell ref="G1:T1"/>
    <mergeCell ref="F2:T2"/>
    <mergeCell ref="E3:T3"/>
    <mergeCell ref="B4:F4"/>
  </mergeCells>
  <dataValidations count="1">
    <dataValidation allowBlank="1" showInputMessage="1" showErrorMessage="1" prompt="Введите наименование на рус.языке" sqref="C109 C111"/>
  </dataValidations>
  <pageMargins left="0.23622047244094491" right="0.23622047244094491" top="0.74803149606299213" bottom="0.74803149606299213" header="0.31496062992125984" footer="0.31496062992125984"/>
  <pageSetup paperSize="9" scale="35"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протокол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гос_закуп</cp:lastModifiedBy>
  <cp:lastPrinted>2019-05-02T05:45:13Z</cp:lastPrinted>
  <dcterms:created xsi:type="dcterms:W3CDTF">2018-08-15T06:35:58Z</dcterms:created>
  <dcterms:modified xsi:type="dcterms:W3CDTF">2019-05-02T06:26:55Z</dcterms:modified>
</cp:coreProperties>
</file>